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rblock-my.sharepoint.com/personal/jessica_hazel_hrblock_com/Documents/Investor Relations/7 Board, Governance, Website/Website Updates/Historical Financials/FY26/"/>
    </mc:Choice>
  </mc:AlternateContent>
  <xr:revisionPtr revIDLastSave="3" documentId="8_{933834D8-DD0D-44F6-9511-B06553B2D89F}" xr6:coauthVersionLast="47" xr6:coauthVersionMax="47" xr10:uidLastSave="{37B6F905-6F75-4782-B572-B16416632F8C}"/>
  <bookViews>
    <workbookView xWindow="-120" yWindow="-120" windowWidth="24240" windowHeight="13020" tabRatio="717" xr2:uid="{00000000-000D-0000-FFFF-FFFF00000000}"/>
  </bookViews>
  <sheets>
    <sheet name="Income Statement" sheetId="5" r:id="rId1"/>
    <sheet name="Balance Sheet" sheetId="2" r:id="rId2"/>
    <sheet name="Cash Flows" sheetId="3" r:id="rId3"/>
    <sheet name="Non-GAAP Reconciliations" sheetId="4" r:id="rId4"/>
  </sheets>
  <definedNames>
    <definedName name="_xlnm.Print_Titles" localSheetId="1">'Balance Sheet'!$A:$A,'Balance Sheet'!$1:$6</definedName>
    <definedName name="_xlnm.Print_Titles" localSheetId="2">'Cash Flows'!$A:$A,'Cash Flows'!$1:$7</definedName>
    <definedName name="_xlnm.Print_Titles" localSheetId="0">'Income Statement'!$A:$A,'Income Statement'!$1:$7</definedName>
    <definedName name="_xlnm.Print_Titles" localSheetId="3">'Non-GAAP Reconciliations'!$A:$A,'Non-GAAP Reconciliations'!$1:$7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C23" i="4"/>
  <c r="C22" i="4"/>
  <c r="C21" i="4"/>
  <c r="C19" i="4"/>
  <c r="C15" i="4"/>
  <c r="C14" i="4"/>
  <c r="C13" i="4"/>
  <c r="C12" i="4"/>
  <c r="C10" i="4"/>
  <c r="C9" i="4"/>
  <c r="C8" i="4"/>
  <c r="B20" i="3"/>
  <c r="C45" i="5"/>
  <c r="C40" i="5"/>
  <c r="C39" i="5"/>
  <c r="C38" i="5"/>
  <c r="C37" i="5"/>
  <c r="C36" i="5"/>
  <c r="C35" i="5"/>
  <c r="C34" i="5"/>
  <c r="C32" i="5"/>
  <c r="C31" i="5"/>
  <c r="C30" i="5"/>
  <c r="C29" i="5"/>
  <c r="C28" i="5"/>
  <c r="C27" i="5"/>
  <c r="C26" i="5"/>
  <c r="C25" i="5"/>
  <c r="C24" i="5"/>
  <c r="C23" i="5"/>
  <c r="C20" i="5"/>
  <c r="C19" i="5"/>
  <c r="C18" i="5"/>
  <c r="C17" i="5"/>
  <c r="C16" i="5"/>
  <c r="C15" i="5"/>
  <c r="C14" i="5"/>
  <c r="C13" i="5"/>
  <c r="C12" i="5"/>
  <c r="C11" i="5"/>
  <c r="C10" i="5"/>
  <c r="C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Hazel, Jessica</author>
  </authors>
  <commentList>
    <comment ref="A30" authorId="0" shapeId="0" xr:uid="{491A1448-4105-4245-B014-6200676871B4}">
      <text>
        <r>
          <rPr>
            <b/>
            <sz val="9"/>
            <color indexed="81"/>
            <rFont val="Tahoma"/>
            <family val="2"/>
          </rPr>
          <t>Hazel, Jessica:</t>
        </r>
        <r>
          <rPr>
            <sz val="9"/>
            <color indexed="81"/>
            <rFont val="Tahoma"/>
            <family val="2"/>
          </rPr>
          <t xml:space="preserve">
Do we need this if always zero?</t>
        </r>
      </text>
    </comment>
  </commentList>
</comments>
</file>

<file path=xl/sharedStrings.xml><?xml version="1.0" encoding="utf-8"?>
<sst xmlns="http://schemas.openxmlformats.org/spreadsheetml/2006/main" count="368" uniqueCount="123">
  <si>
    <t>INCOME STATEMENT
(in millions, except per share amounts)</t>
  </si>
  <si>
    <t>FY26 Q4</t>
  </si>
  <si>
    <t>FY26 Q3</t>
  </si>
  <si>
    <t>FY26 Q2</t>
  </si>
  <si>
    <t>FY26 Q1</t>
  </si>
  <si>
    <t>FY25 Q4</t>
  </si>
  <si>
    <t>FY25 Q3</t>
  </si>
  <si>
    <t>FY25 Q2</t>
  </si>
  <si>
    <t>FY25 Q1</t>
  </si>
  <si>
    <t>FY24 Q4</t>
  </si>
  <si>
    <t>FY24 Q3</t>
  </si>
  <si>
    <t>FY24 Q2</t>
  </si>
  <si>
    <t>FY24 Q1</t>
  </si>
  <si>
    <t>FY23 Q4</t>
  </si>
  <si>
    <t>FY23 Q3</t>
  </si>
  <si>
    <t>FY23 Q2</t>
  </si>
  <si>
    <t>FY23 Q1</t>
  </si>
  <si>
    <t>FY22 Q4</t>
  </si>
  <si>
    <t>FY22 Q3</t>
  </si>
  <si>
    <t>FY22 Q2</t>
  </si>
  <si>
    <t>FY22 Q1</t>
  </si>
  <si>
    <t>YTD</t>
  </si>
  <si>
    <t>QTD</t>
  </si>
  <si>
    <t>Revenues:</t>
  </si>
  <si>
    <t>U.S. Assisted tax preparation</t>
  </si>
  <si>
    <t>U.S. Royalties</t>
  </si>
  <si>
    <t>U.S. DIY tax preparation</t>
  </si>
  <si>
    <t>Refund Transfers</t>
  </si>
  <si>
    <t>Peace of Mind® Extended Service Plan</t>
  </si>
  <si>
    <t>Tax Identity Shield®</t>
  </si>
  <si>
    <t>Other</t>
  </si>
  <si>
    <r>
      <t>Emerald Card® and Spruce</t>
    </r>
    <r>
      <rPr>
        <vertAlign val="superscript"/>
        <sz val="11"/>
        <color theme="1"/>
        <rFont val="Calibri"/>
        <family val="2"/>
        <scheme val="minor"/>
      </rPr>
      <t>SM</t>
    </r>
  </si>
  <si>
    <t>Interest and fee income on Emerald Advance®</t>
  </si>
  <si>
    <t>International</t>
  </si>
  <si>
    <t>Wave</t>
  </si>
  <si>
    <t>Total revenues</t>
  </si>
  <si>
    <t>Operating expenses:</t>
  </si>
  <si>
    <t>Field wages</t>
  </si>
  <si>
    <t>Other wages</t>
  </si>
  <si>
    <t>Benefits and other compensation</t>
  </si>
  <si>
    <t>Occupancy</t>
  </si>
  <si>
    <t>Marketing and advertising</t>
  </si>
  <si>
    <t>Depreciation and amortization</t>
  </si>
  <si>
    <t>Bad debt</t>
  </si>
  <si>
    <t>Impairment of goodwill</t>
  </si>
  <si>
    <t>Total operating expenses</t>
  </si>
  <si>
    <t>Other income (expense), net</t>
  </si>
  <si>
    <t>Interest expense on borrowings</t>
  </si>
  <si>
    <t>Income from continuing operations before income taxes</t>
  </si>
  <si>
    <t>Income taxes/(benefit)</t>
  </si>
  <si>
    <t>Net income/(loss) from continuing operations</t>
  </si>
  <si>
    <t>Net loss from discontinued operations</t>
  </si>
  <si>
    <t>Net income/loss</t>
  </si>
  <si>
    <t>Diluted earnings/(loss) per share from continuing operations</t>
  </si>
  <si>
    <r>
      <t xml:space="preserve">Non-GAAP Measure - Adjusted EPS from continuing operations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</si>
  <si>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r>
      <t xml:space="preserve">Non-GAAP Measure - EBITDA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</si>
  <si>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Diluted weighted average shares outstanding</t>
  </si>
  <si>
    <t>Note:  Amounts have been obtained, or derived, from our quarterly and annual reports reported on Forms 10-Q or Forms 10-K</t>
  </si>
  <si>
    <t>(1) All non-GAAP measures are results from continuing operations.  See "Non-GAAP Reconciliations" tab for a reconciliation of non-GAAP measures</t>
  </si>
  <si>
    <t>BALANCE SHEET (selected)
(in millions) as of,</t>
  </si>
  <si>
    <t>12/31/25</t>
  </si>
  <si>
    <t>09/30/25</t>
  </si>
  <si>
    <t>06/30/25</t>
  </si>
  <si>
    <t>03/31/25</t>
  </si>
  <si>
    <t>12/31/24</t>
  </si>
  <si>
    <t>09/30/24</t>
  </si>
  <si>
    <t>06/30/24</t>
  </si>
  <si>
    <t>03/31/24</t>
  </si>
  <si>
    <t>01/01/24</t>
  </si>
  <si>
    <t>09/30/23</t>
  </si>
  <si>
    <t>06/30/23</t>
  </si>
  <si>
    <t>03/31/23</t>
  </si>
  <si>
    <t>01/01/23</t>
  </si>
  <si>
    <t>09/30/22</t>
  </si>
  <si>
    <t>06/30/22</t>
  </si>
  <si>
    <t>03/31/22</t>
  </si>
  <si>
    <t>01/01/22</t>
  </si>
  <si>
    <t>09/30/21</t>
  </si>
  <si>
    <t>Cash and cash equivalents</t>
  </si>
  <si>
    <t>Receivables, less allowance for credit losses</t>
  </si>
  <si>
    <t>Total current assets</t>
  </si>
  <si>
    <t>TOTAL ASSETS</t>
  </si>
  <si>
    <t>Current portion of long-term debt</t>
  </si>
  <si>
    <t>Total current liabilities</t>
  </si>
  <si>
    <t>Long-term debt and line of credit borrowings</t>
  </si>
  <si>
    <t>TOTAL LIABILITIES</t>
  </si>
  <si>
    <t>Retained earnings (deficit)</t>
  </si>
  <si>
    <t>Total stockholders' equity (deficiency)</t>
  </si>
  <si>
    <t>Total liabilities and stockholders' equity</t>
  </si>
  <si>
    <t>CASH FLOWS (selected)
(in millions)</t>
  </si>
  <si>
    <t>Net cash provided by/(used in) operating activities</t>
  </si>
  <si>
    <t>Net cash provided by (used in) investing activities</t>
  </si>
  <si>
    <t>Net cash provided by (used in) financing activities</t>
  </si>
  <si>
    <t>Effects of exchange rate changes on cash</t>
  </si>
  <si>
    <t>Net increase (decrease) in cash and cash equivalents, including restricted balances</t>
  </si>
  <si>
    <t>Capital expenditures</t>
  </si>
  <si>
    <t>Payments made for business acquisitions, net of cash acquired</t>
  </si>
  <si>
    <t>Proceeds/(repayments) of line of credit borrowings, net</t>
  </si>
  <si>
    <t>Proceeds/(repayments) of long-term debt, net</t>
  </si>
  <si>
    <t>Dividends paid</t>
  </si>
  <si>
    <t>Repurchase of common stock, including shares surrendered</t>
  </si>
  <si>
    <r>
      <t xml:space="preserve">Non-GAAP Measure - Free cash flow </t>
    </r>
    <r>
      <rPr>
        <b/>
        <vertAlign val="superscript"/>
        <sz val="11"/>
        <rFont val="Calibri"/>
        <family val="2"/>
      </rPr>
      <t>(1)</t>
    </r>
  </si>
  <si>
    <t>NON-GAAP MEASURE - EBITDA
($, in millions)</t>
  </si>
  <si>
    <t>Net Income (Loss) - as reported</t>
  </si>
  <si>
    <t>Discontinued operations, net</t>
  </si>
  <si>
    <t>Net loss from continuing operations - as reported</t>
  </si>
  <si>
    <t>Add back:</t>
  </si>
  <si>
    <t>Income taxes (benefit)</t>
  </si>
  <si>
    <t>Interest expense</t>
  </si>
  <si>
    <t>EBITDA</t>
  </si>
  <si>
    <t>NON-GAAP MEASURE - ADJUSTED EPS
($, in millions, except per share amounts)</t>
  </si>
  <si>
    <t>Net income/(loss) from continuing operations- as reported</t>
  </si>
  <si>
    <t>Adjustments:</t>
  </si>
  <si>
    <t>Amortization of intangibles related to acquisitions (pretax)</t>
  </si>
  <si>
    <t>Discrete tax impact of IRS examination settlements</t>
  </si>
  <si>
    <r>
      <t>Tax effect of adjustments</t>
    </r>
    <r>
      <rPr>
        <b/>
        <vertAlign val="superscript"/>
        <sz val="11"/>
        <color theme="1"/>
        <rFont val="Calibri"/>
        <family val="2"/>
        <scheme val="minor"/>
      </rPr>
      <t xml:space="preserve"> (1)</t>
    </r>
  </si>
  <si>
    <t>Adjusted net income/(loss) from continuing operations</t>
  </si>
  <si>
    <t>Diluted earnings (loss) per share from continuing operations - as reported</t>
  </si>
  <si>
    <t>Adjustments, net of tax</t>
  </si>
  <si>
    <t>Adjusted EPS from continuing operations</t>
  </si>
  <si>
    <t>(1) Tax effect of adjustments is the difference between the tax provision calculated on a GAAP basis and on an adjusted non-GAAP basis.</t>
  </si>
  <si>
    <t>NON-GAAP MEASURE - FREE CASH FLOW
($, in millions)</t>
  </si>
  <si>
    <t>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</si>
</sst>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[$-409]mmm\-yy;@"/>
    <numFmt numFmtId="166" formatCode="_(* #,##0_);_(* \(#,##0\);_(* &quot;-&quot;??_);_(@_)"/>
    <numFmt numFmtId="167" formatCode="mm/dd/yy;@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59999389629810485"/>
      </patternFill>
    </fill>
    <fill>
      <patternFill patternType="solid">
        <fgColor rgb="FF14AA40"/>
        <bgColor theme="6"/>
      </patternFill>
    </fill>
    <fill>
      <patternFill patternType="solid">
        <fgColor rgb="FF14AA40"/>
        <bgColor indexed="64"/>
      </patternFill>
    </fill>
    <fill>
      <patternFill patternType="solid">
        <fgColor rgb="FFF6F4E9"/>
        <bgColor indexed="64"/>
      </patternFill>
    </fill>
    <fill>
      <patternFill patternType="solid">
        <fgColor rgb="FFF6F4E9"/>
        <bgColor theme="6" tint="0.59999389629810485"/>
      </patternFill>
    </fill>
    <fill>
      <patternFill patternType="solid">
        <fgColor rgb="FFF6F4E9"/>
        <bgColor theme="6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164" fontId="0" fillId="0" borderId="0" xfId="1" applyNumberFormat="1" applyFont="1" applyFill="1"/>
    <xf numFmtId="0" fontId="0" fillId="0" borderId="0" xfId="0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164" fontId="0" fillId="0" borderId="0" xfId="1" applyNumberFormat="1" applyFont="1" applyFill="1" applyBorder="1" applyAlignment="1"/>
    <xf numFmtId="43" fontId="0" fillId="0" borderId="0" xfId="0" applyNumberFormat="1"/>
    <xf numFmtId="164" fontId="0" fillId="0" borderId="0" xfId="1" applyNumberFormat="1" applyFont="1" applyFill="1" applyBorder="1"/>
    <xf numFmtId="0" fontId="3" fillId="0" borderId="0" xfId="0" applyFont="1"/>
    <xf numFmtId="43" fontId="3" fillId="0" borderId="0" xfId="0" applyNumberFormat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166" fontId="0" fillId="0" borderId="0" xfId="0" applyNumberForma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/>
    </xf>
    <xf numFmtId="164" fontId="1" fillId="0" borderId="0" xfId="1" applyNumberFormat="1" applyFont="1" applyFill="1" applyBorder="1" applyAlignment="1">
      <alignment horizontal="center" vertical="top" wrapText="1"/>
    </xf>
    <xf numFmtId="164" fontId="0" fillId="6" borderId="0" xfId="1" applyNumberFormat="1" applyFont="1" applyFill="1"/>
    <xf numFmtId="164" fontId="3" fillId="6" borderId="0" xfId="1" applyNumberFormat="1" applyFont="1" applyFill="1"/>
    <xf numFmtId="165" fontId="13" fillId="0" borderId="0" xfId="0" applyNumberFormat="1" applyFont="1" applyAlignment="1">
      <alignment horizontal="center" vertical="top" wrapText="1"/>
    </xf>
    <xf numFmtId="165" fontId="13" fillId="4" borderId="0" xfId="0" applyNumberFormat="1" applyFont="1" applyFill="1" applyAlignment="1">
      <alignment horizontal="center" vertical="top" wrapText="1"/>
    </xf>
    <xf numFmtId="164" fontId="0" fillId="6" borderId="0" xfId="1" applyNumberFormat="1" applyFont="1" applyFill="1" applyBorder="1"/>
    <xf numFmtId="164" fontId="3" fillId="6" borderId="0" xfId="1" applyNumberFormat="1" applyFont="1" applyFill="1" applyBorder="1"/>
    <xf numFmtId="164" fontId="3" fillId="0" borderId="0" xfId="1" applyNumberFormat="1" applyFont="1" applyFill="1" applyBorder="1"/>
    <xf numFmtId="43" fontId="0" fillId="0" borderId="0" xfId="1" applyFont="1" applyFill="1" applyBorder="1"/>
    <xf numFmtId="43" fontId="3" fillId="0" borderId="0" xfId="1" applyFont="1" applyFill="1" applyBorder="1"/>
    <xf numFmtId="43" fontId="0" fillId="6" borderId="0" xfId="1" applyFont="1" applyFill="1"/>
    <xf numFmtId="43" fontId="3" fillId="6" borderId="0" xfId="1" applyFont="1" applyFill="1"/>
    <xf numFmtId="43" fontId="0" fillId="6" borderId="0" xfId="1" applyFont="1" applyFill="1" applyBorder="1"/>
    <xf numFmtId="43" fontId="3" fillId="6" borderId="0" xfId="1" applyFont="1" applyFill="1" applyBorder="1"/>
    <xf numFmtId="0" fontId="0" fillId="0" borderId="4" xfId="0" applyBorder="1" applyAlignment="1">
      <alignment horizontal="left"/>
    </xf>
    <xf numFmtId="165" fontId="1" fillId="0" borderId="0" xfId="0" applyNumberFormat="1" applyFont="1" applyAlignment="1">
      <alignment horizontal="center" vertical="top" wrapText="1"/>
    </xf>
    <xf numFmtId="164" fontId="0" fillId="7" borderId="0" xfId="1" applyNumberFormat="1" applyFont="1" applyFill="1" applyBorder="1"/>
    <xf numFmtId="0" fontId="1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64" fontId="0" fillId="6" borderId="7" xfId="1" applyNumberFormat="1" applyFont="1" applyFill="1" applyBorder="1"/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 indent="1"/>
    </xf>
    <xf numFmtId="165" fontId="1" fillId="8" borderId="0" xfId="0" applyNumberFormat="1" applyFont="1" applyFill="1" applyAlignment="1">
      <alignment horizontal="center" vertical="top" wrapText="1"/>
    </xf>
    <xf numFmtId="164" fontId="6" fillId="8" borderId="0" xfId="1" applyNumberFormat="1" applyFont="1" applyFill="1" applyBorder="1" applyAlignment="1">
      <alignment horizontal="center" vertical="top" wrapText="1"/>
    </xf>
    <xf numFmtId="164" fontId="0" fillId="7" borderId="7" xfId="1" applyNumberFormat="1" applyFont="1" applyFill="1" applyBorder="1"/>
    <xf numFmtId="0" fontId="1" fillId="2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wrapText="1"/>
    </xf>
    <xf numFmtId="0" fontId="1" fillId="2" borderId="9" xfId="0" applyFont="1" applyFill="1" applyBorder="1" applyAlignment="1">
      <alignment horizontal="left" vertical="top" wrapText="1"/>
    </xf>
    <xf numFmtId="164" fontId="0" fillId="6" borderId="0" xfId="0" applyNumberFormat="1" applyFill="1"/>
    <xf numFmtId="167" fontId="13" fillId="5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164" fontId="1" fillId="8" borderId="0" xfId="0" applyNumberFormat="1" applyFont="1" applyFill="1" applyAlignment="1">
      <alignment horizontal="center" vertical="top" wrapText="1"/>
    </xf>
    <xf numFmtId="165" fontId="13" fillId="4" borderId="0" xfId="0" applyNumberFormat="1" applyFont="1" applyFill="1" applyAlignment="1">
      <alignment horizontal="center" vertical="top" wrapText="1"/>
    </xf>
    <xf numFmtId="0" fontId="11" fillId="4" borderId="0" xfId="0" applyFont="1" applyFill="1" applyAlignment="1">
      <alignment horizontal="left" wrapText="1"/>
    </xf>
    <xf numFmtId="0" fontId="12" fillId="5" borderId="0" xfId="0" applyFont="1" applyFill="1" applyAlignment="1">
      <alignment horizontal="left" wrapText="1"/>
    </xf>
    <xf numFmtId="165" fontId="13" fillId="5" borderId="0" xfId="0" applyNumberFormat="1" applyFont="1" applyFill="1" applyAlignment="1">
      <alignment horizontal="center" vertical="top" wrapText="1"/>
    </xf>
    <xf numFmtId="0" fontId="12" fillId="5" borderId="0" xfId="0" applyFont="1" applyFill="1" applyAlignment="1">
      <alignment horizontal="center" vertical="top" wrapText="1"/>
    </xf>
    <xf numFmtId="0" fontId="11" fillId="4" borderId="8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6F4E9"/>
      <color rgb="FF14AA40"/>
      <color rgb="FF005D1F"/>
      <color rgb="FF14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39687</xdr:rowOff>
    </xdr:from>
    <xdr:to>
      <xdr:col>0</xdr:col>
      <xdr:colOff>931409</xdr:colOff>
      <xdr:row>4</xdr:row>
      <xdr:rowOff>162830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5DB1BF-CCB8-5622-7DF2-409051C7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687"/>
          <a:ext cx="881063" cy="8810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39688</xdr:rowOff>
    </xdr:from>
    <xdr:to>
      <xdr:col>0</xdr:col>
      <xdr:colOff>931409</xdr:colOff>
      <xdr:row>4</xdr:row>
      <xdr:rowOff>169409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DF5E0-6AF4-4E4C-BE66-754F3820A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688"/>
          <a:ext cx="881063" cy="881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39687</xdr:rowOff>
    </xdr:from>
    <xdr:to>
      <xdr:col>0</xdr:col>
      <xdr:colOff>931409</xdr:colOff>
      <xdr:row>4</xdr:row>
      <xdr:rowOff>159655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211ED-07B6-49ED-9713-13E0148E0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687"/>
          <a:ext cx="881063" cy="8810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31750</xdr:rowOff>
    </xdr:from>
    <xdr:to>
      <xdr:col>0</xdr:col>
      <xdr:colOff>924739</xdr:colOff>
      <xdr:row>4</xdr:row>
      <xdr:rowOff>150813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F98F0C-1BBA-4D48-B018-E670DA6F2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31750"/>
          <a:ext cx="881063" cy="881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493C-9FEF-4556-86E0-6FDB20E98F77}">
  <sheetPr>
    <tabColor rgb="FF005D1F"/>
  </sheetPr>
  <dimension ref="A6:CC50"/>
  <sheetViews>
    <sheetView showGridLines="0" tabSelected="1" zoomScaleNormal="100" zoomScaleSheetLayoutView="90" workbookViewId="0"/>
  </sheetViews>
  <sheetFormatPr defaultRowHeight="14.5" x14ac:dyDescent="0.35"/>
  <cols>
    <col min="1" max="1" width="60.26953125" customWidth="1"/>
    <col min="2" max="6" width="17.7265625" customWidth="1"/>
    <col min="7" max="7" width="17.7265625" bestFit="1" customWidth="1"/>
    <col min="8" max="8" width="17.26953125" bestFit="1" customWidth="1"/>
    <col min="9" max="9" width="16.81640625" bestFit="1" customWidth="1"/>
    <col min="10" max="10" width="4.26953125" customWidth="1"/>
    <col min="11" max="12" width="17.7265625" bestFit="1" customWidth="1"/>
    <col min="13" max="13" width="17.26953125" bestFit="1" customWidth="1"/>
    <col min="14" max="14" width="16.81640625" bestFit="1" customWidth="1"/>
    <col min="15" max="16" width="17.7265625" bestFit="1" customWidth="1"/>
    <col min="17" max="18" width="17.26953125" bestFit="1" customWidth="1"/>
    <col min="19" max="19" width="4" customWidth="1"/>
    <col min="20" max="20" width="16.81640625" bestFit="1" customWidth="1"/>
    <col min="21" max="21" width="17.7265625" bestFit="1" customWidth="1"/>
    <col min="22" max="22" width="17.26953125" bestFit="1" customWidth="1"/>
    <col min="23" max="27" width="17.7265625" bestFit="1" customWidth="1"/>
    <col min="28" max="28" width="4.453125" customWidth="1"/>
    <col min="29" max="29" width="17.26953125" bestFit="1" customWidth="1"/>
    <col min="30" max="30" width="16.81640625" bestFit="1" customWidth="1"/>
    <col min="31" max="31" width="17.26953125" bestFit="1" customWidth="1"/>
    <col min="32" max="32" width="17.7265625" bestFit="1" customWidth="1"/>
    <col min="33" max="33" width="17.26953125" bestFit="1" customWidth="1"/>
    <col min="34" max="34" width="16.81640625" bestFit="1" customWidth="1"/>
    <col min="35" max="36" width="17.7265625" bestFit="1" customWidth="1"/>
    <col min="37" max="37" width="5" customWidth="1"/>
    <col min="38" max="39" width="17.26953125" bestFit="1" customWidth="1"/>
    <col min="40" max="40" width="16.453125" bestFit="1" customWidth="1"/>
    <col min="41" max="45" width="17.7265625" bestFit="1" customWidth="1"/>
    <col min="47" max="48" width="9.1796875" bestFit="1" customWidth="1"/>
  </cols>
  <sheetData>
    <row r="6" spans="1:81" x14ac:dyDescent="0.35">
      <c r="A6" s="53" t="s">
        <v>0</v>
      </c>
      <c r="B6" s="52" t="s">
        <v>1</v>
      </c>
      <c r="C6" s="52"/>
      <c r="D6" s="52" t="s">
        <v>2</v>
      </c>
      <c r="E6" s="52"/>
      <c r="F6" s="52" t="s">
        <v>3</v>
      </c>
      <c r="G6" s="52"/>
      <c r="H6" s="55" t="s">
        <v>4</v>
      </c>
      <c r="I6" s="55"/>
      <c r="J6" s="22"/>
      <c r="K6" s="52" t="s">
        <v>5</v>
      </c>
      <c r="L6" s="52"/>
      <c r="M6" s="52" t="s">
        <v>6</v>
      </c>
      <c r="N6" s="52"/>
      <c r="O6" s="52" t="s">
        <v>7</v>
      </c>
      <c r="P6" s="52"/>
      <c r="Q6" s="52" t="s">
        <v>8</v>
      </c>
      <c r="R6" s="52"/>
      <c r="S6" s="22"/>
      <c r="T6" s="52" t="s">
        <v>9</v>
      </c>
      <c r="U6" s="52"/>
      <c r="V6" s="52" t="s">
        <v>10</v>
      </c>
      <c r="W6" s="52"/>
      <c r="X6" s="52" t="s">
        <v>11</v>
      </c>
      <c r="Y6" s="52"/>
      <c r="Z6" s="52" t="s">
        <v>12</v>
      </c>
      <c r="AA6" s="52"/>
      <c r="AB6" s="22"/>
      <c r="AC6" s="52" t="s">
        <v>13</v>
      </c>
      <c r="AD6" s="52"/>
      <c r="AE6" s="52" t="s">
        <v>14</v>
      </c>
      <c r="AF6" s="52"/>
      <c r="AG6" s="52" t="s">
        <v>15</v>
      </c>
      <c r="AH6" s="52"/>
      <c r="AI6" s="52" t="s">
        <v>16</v>
      </c>
      <c r="AJ6" s="52"/>
      <c r="AK6" s="22"/>
      <c r="AL6" s="52" t="s">
        <v>17</v>
      </c>
      <c r="AM6" s="52"/>
      <c r="AN6" s="52" t="s">
        <v>18</v>
      </c>
      <c r="AO6" s="52"/>
      <c r="AP6" s="52" t="s">
        <v>19</v>
      </c>
      <c r="AQ6" s="52"/>
      <c r="AR6" s="52" t="s">
        <v>20</v>
      </c>
      <c r="AS6" s="52"/>
    </row>
    <row r="7" spans="1:81" x14ac:dyDescent="0.35">
      <c r="A7" s="54"/>
      <c r="B7" s="23" t="s">
        <v>21</v>
      </c>
      <c r="C7" s="23" t="s">
        <v>22</v>
      </c>
      <c r="D7" s="23" t="s">
        <v>21</v>
      </c>
      <c r="E7" s="23" t="s">
        <v>22</v>
      </c>
      <c r="F7" s="23" t="s">
        <v>21</v>
      </c>
      <c r="G7" s="23" t="s">
        <v>22</v>
      </c>
      <c r="H7" s="23" t="s">
        <v>21</v>
      </c>
      <c r="I7" s="23" t="s">
        <v>22</v>
      </c>
      <c r="J7" s="22"/>
      <c r="K7" s="23" t="s">
        <v>21</v>
      </c>
      <c r="L7" s="23" t="s">
        <v>22</v>
      </c>
      <c r="M7" s="23" t="s">
        <v>21</v>
      </c>
      <c r="N7" s="23" t="s">
        <v>22</v>
      </c>
      <c r="O7" s="23" t="s">
        <v>21</v>
      </c>
      <c r="P7" s="23" t="s">
        <v>22</v>
      </c>
      <c r="Q7" s="23" t="s">
        <v>21</v>
      </c>
      <c r="R7" s="23" t="s">
        <v>22</v>
      </c>
      <c r="S7" s="22"/>
      <c r="T7" s="23" t="s">
        <v>21</v>
      </c>
      <c r="U7" s="23" t="s">
        <v>22</v>
      </c>
      <c r="V7" s="23" t="s">
        <v>21</v>
      </c>
      <c r="W7" s="23" t="s">
        <v>22</v>
      </c>
      <c r="X7" s="23" t="s">
        <v>21</v>
      </c>
      <c r="Y7" s="23" t="s">
        <v>22</v>
      </c>
      <c r="Z7" s="23" t="s">
        <v>21</v>
      </c>
      <c r="AA7" s="23" t="s">
        <v>22</v>
      </c>
      <c r="AB7" s="22"/>
      <c r="AC7" s="23" t="s">
        <v>21</v>
      </c>
      <c r="AD7" s="23" t="s">
        <v>22</v>
      </c>
      <c r="AE7" s="23" t="s">
        <v>21</v>
      </c>
      <c r="AF7" s="23" t="s">
        <v>22</v>
      </c>
      <c r="AG7" s="23" t="s">
        <v>21</v>
      </c>
      <c r="AH7" s="23" t="s">
        <v>22</v>
      </c>
      <c r="AI7" s="23" t="s">
        <v>21</v>
      </c>
      <c r="AJ7" s="23" t="s">
        <v>22</v>
      </c>
      <c r="AK7" s="22"/>
      <c r="AL7" s="23" t="s">
        <v>21</v>
      </c>
      <c r="AM7" s="23" t="s">
        <v>22</v>
      </c>
      <c r="AN7" s="23" t="s">
        <v>21</v>
      </c>
      <c r="AO7" s="23" t="s">
        <v>22</v>
      </c>
      <c r="AP7" s="23" t="s">
        <v>21</v>
      </c>
      <c r="AQ7" s="23" t="s">
        <v>22</v>
      </c>
      <c r="AR7" s="23" t="s">
        <v>21</v>
      </c>
      <c r="AS7" s="23" t="s">
        <v>22</v>
      </c>
    </row>
    <row r="8" spans="1:81" x14ac:dyDescent="0.35">
      <c r="A8" s="16" t="s">
        <v>23</v>
      </c>
      <c r="B8" s="16"/>
      <c r="C8" s="16"/>
      <c r="D8" s="16"/>
      <c r="E8" s="16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81" x14ac:dyDescent="0.35">
      <c r="A9" s="17" t="s">
        <v>24</v>
      </c>
      <c r="B9" s="20">
        <v>2560.9</v>
      </c>
      <c r="C9" s="20">
        <f>B9-D9</f>
        <v>714.202</v>
      </c>
      <c r="D9" s="20">
        <v>1846.6980000000001</v>
      </c>
      <c r="E9" s="20">
        <v>1742.135</v>
      </c>
      <c r="F9" s="20">
        <v>104.56299999999999</v>
      </c>
      <c r="G9" s="20">
        <v>55.918999999999997</v>
      </c>
      <c r="H9" s="20">
        <v>48.643999999999998</v>
      </c>
      <c r="I9" s="20">
        <v>48.643999999999998</v>
      </c>
      <c r="J9" s="8"/>
      <c r="K9" s="24">
        <v>2413.2289999999998</v>
      </c>
      <c r="L9" s="20">
        <v>686.00900000000001</v>
      </c>
      <c r="M9" s="20">
        <v>1727.22</v>
      </c>
      <c r="N9" s="20">
        <v>1635.877</v>
      </c>
      <c r="O9" s="20">
        <v>91.343000000000004</v>
      </c>
      <c r="P9" s="20">
        <v>48.38</v>
      </c>
      <c r="Q9" s="20">
        <v>42.963000000000001</v>
      </c>
      <c r="R9" s="20">
        <v>42.963000000000001</v>
      </c>
      <c r="S9" s="8"/>
      <c r="T9" s="24">
        <v>2274.835</v>
      </c>
      <c r="U9" s="20">
        <v>652.40499999999997</v>
      </c>
      <c r="V9" s="20">
        <v>1622.43</v>
      </c>
      <c r="W9" s="20">
        <v>1534.825</v>
      </c>
      <c r="X9" s="20">
        <v>87.605000000000004</v>
      </c>
      <c r="Y9" s="20">
        <v>48.341999999999999</v>
      </c>
      <c r="Z9" s="20">
        <v>39.262999999999998</v>
      </c>
      <c r="AA9" s="20">
        <v>39.262999999999998</v>
      </c>
      <c r="AB9" s="8"/>
      <c r="AC9" s="24">
        <v>2167.1379999999999</v>
      </c>
      <c r="AD9" s="20">
        <v>636.56100000000004</v>
      </c>
      <c r="AE9" s="20">
        <v>1530.577</v>
      </c>
      <c r="AF9" s="20">
        <v>1453.049</v>
      </c>
      <c r="AG9" s="20">
        <v>77.528000000000006</v>
      </c>
      <c r="AH9" s="20">
        <v>41.216000000000001</v>
      </c>
      <c r="AI9" s="20">
        <v>36.311999999999998</v>
      </c>
      <c r="AJ9" s="20">
        <v>36.311999999999998</v>
      </c>
      <c r="AK9" s="8"/>
      <c r="AL9" s="24">
        <v>2094.6120000000001</v>
      </c>
      <c r="AM9" s="20">
        <v>638.01800000000003</v>
      </c>
      <c r="AN9" s="20">
        <v>1456.5940000000001</v>
      </c>
      <c r="AO9" s="20">
        <v>1392.1420000000001</v>
      </c>
      <c r="AP9" s="20">
        <v>64.451999999999998</v>
      </c>
      <c r="AQ9" s="20">
        <v>30.844999999999999</v>
      </c>
      <c r="AR9" s="20">
        <v>33.606999999999999</v>
      </c>
      <c r="AS9" s="20">
        <v>33.606999999999999</v>
      </c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</row>
    <row r="10" spans="1:81" x14ac:dyDescent="0.35">
      <c r="A10" s="17" t="s">
        <v>25</v>
      </c>
      <c r="B10" s="20">
        <v>185.4</v>
      </c>
      <c r="C10" s="20">
        <f t="shared" ref="C10:C19" si="0">B10-D10</f>
        <v>46.260999999999996</v>
      </c>
      <c r="D10" s="20">
        <v>139.13900000000001</v>
      </c>
      <c r="E10" s="20">
        <v>128.18199999999999</v>
      </c>
      <c r="F10" s="20">
        <v>10.957000000000001</v>
      </c>
      <c r="G10" s="20">
        <v>5.1079999999999997</v>
      </c>
      <c r="H10" s="20">
        <v>5.8490000000000002</v>
      </c>
      <c r="I10" s="20">
        <v>5.8490000000000002</v>
      </c>
      <c r="J10" s="8"/>
      <c r="K10" s="24">
        <v>192.87700000000001</v>
      </c>
      <c r="L10" s="20">
        <v>49.564999999999998</v>
      </c>
      <c r="M10" s="20">
        <v>143.31200000000001</v>
      </c>
      <c r="N10" s="20">
        <v>133.96100000000001</v>
      </c>
      <c r="O10" s="20">
        <v>9.3510000000000009</v>
      </c>
      <c r="P10" s="20">
        <v>3.4990000000000001</v>
      </c>
      <c r="Q10" s="20">
        <v>5.8520000000000003</v>
      </c>
      <c r="R10" s="20">
        <v>5.8520000000000003</v>
      </c>
      <c r="S10" s="8"/>
      <c r="T10" s="24">
        <v>204.80199999999999</v>
      </c>
      <c r="U10" s="20">
        <v>51.731999999999999</v>
      </c>
      <c r="V10" s="20">
        <v>153.07</v>
      </c>
      <c r="W10" s="20">
        <v>141.91499999999999</v>
      </c>
      <c r="X10" s="20">
        <v>11.154999999999999</v>
      </c>
      <c r="Y10" s="20">
        <v>5.4539999999999997</v>
      </c>
      <c r="Z10" s="20">
        <v>5.7009999999999996</v>
      </c>
      <c r="AA10" s="20">
        <v>5.7009999999999996</v>
      </c>
      <c r="AB10" s="8"/>
      <c r="AC10" s="24">
        <v>210.631</v>
      </c>
      <c r="AD10" s="20">
        <v>49.293999999999997</v>
      </c>
      <c r="AE10" s="20">
        <v>161.33699999999999</v>
      </c>
      <c r="AF10" s="20">
        <v>150.16300000000001</v>
      </c>
      <c r="AG10" s="20">
        <v>11.173999999999999</v>
      </c>
      <c r="AH10" s="20">
        <v>4.9459999999999997</v>
      </c>
      <c r="AI10" s="20">
        <v>6.2279999999999998</v>
      </c>
      <c r="AJ10" s="20">
        <v>6.2279999999999998</v>
      </c>
      <c r="AK10" s="8"/>
      <c r="AL10" s="24">
        <v>225.24199999999999</v>
      </c>
      <c r="AM10" s="20">
        <v>55.694000000000003</v>
      </c>
      <c r="AN10" s="20">
        <v>169.548</v>
      </c>
      <c r="AO10" s="20">
        <v>158.786</v>
      </c>
      <c r="AP10" s="20">
        <v>10.762</v>
      </c>
      <c r="AQ10" s="20">
        <v>3.4039999999999999</v>
      </c>
      <c r="AR10" s="20">
        <v>7.3579999999999997</v>
      </c>
      <c r="AS10" s="20">
        <v>7.3579999999999997</v>
      </c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</row>
    <row r="11" spans="1:81" x14ac:dyDescent="0.35">
      <c r="A11" s="17" t="s">
        <v>26</v>
      </c>
      <c r="B11" s="20">
        <v>384.6</v>
      </c>
      <c r="C11" s="20">
        <f t="shared" si="0"/>
        <v>148.80300000000003</v>
      </c>
      <c r="D11" s="20">
        <v>235.797</v>
      </c>
      <c r="E11" s="20">
        <v>215.245</v>
      </c>
      <c r="F11" s="20">
        <v>20.552</v>
      </c>
      <c r="G11" s="20">
        <v>16.806999999999999</v>
      </c>
      <c r="H11" s="20">
        <v>3.7450000000000001</v>
      </c>
      <c r="I11" s="20">
        <v>3.7450000000000001</v>
      </c>
      <c r="J11" s="8"/>
      <c r="K11" s="24">
        <v>383.738</v>
      </c>
      <c r="L11" s="20">
        <v>152.09200000000001</v>
      </c>
      <c r="M11" s="20">
        <v>231.64599999999999</v>
      </c>
      <c r="N11" s="20">
        <v>214.666</v>
      </c>
      <c r="O11" s="20">
        <v>16.98</v>
      </c>
      <c r="P11" s="20">
        <v>13.744</v>
      </c>
      <c r="Q11" s="20">
        <v>3.2360000000000002</v>
      </c>
      <c r="R11" s="20">
        <v>3.2360000000000002</v>
      </c>
      <c r="S11" s="8"/>
      <c r="T11" s="24">
        <v>349.81200000000001</v>
      </c>
      <c r="U11" s="20">
        <v>134.28299999999999</v>
      </c>
      <c r="V11" s="20">
        <v>215.529</v>
      </c>
      <c r="W11" s="20">
        <v>198.57</v>
      </c>
      <c r="X11" s="20">
        <v>16.959</v>
      </c>
      <c r="Y11" s="20">
        <v>13.111000000000001</v>
      </c>
      <c r="Z11" s="20">
        <v>3.8479999999999999</v>
      </c>
      <c r="AA11" s="20">
        <v>3.8479999999999999</v>
      </c>
      <c r="AB11" s="8"/>
      <c r="AC11" s="24">
        <v>314.75799999999998</v>
      </c>
      <c r="AD11" s="20">
        <v>132.428</v>
      </c>
      <c r="AE11" s="20">
        <v>182.33</v>
      </c>
      <c r="AF11" s="20">
        <v>167.02199999999999</v>
      </c>
      <c r="AG11" s="20">
        <v>15.308</v>
      </c>
      <c r="AH11" s="20">
        <v>12.15</v>
      </c>
      <c r="AI11" s="20">
        <v>3.1579999999999999</v>
      </c>
      <c r="AJ11" s="20">
        <v>3.1579999999999999</v>
      </c>
      <c r="AK11" s="8"/>
      <c r="AL11" s="24">
        <v>319.08600000000001</v>
      </c>
      <c r="AM11" s="20">
        <v>130.631</v>
      </c>
      <c r="AN11" s="20">
        <v>188.45500000000001</v>
      </c>
      <c r="AO11" s="20">
        <v>175.184</v>
      </c>
      <c r="AP11" s="20">
        <v>13.271000000000001</v>
      </c>
      <c r="AQ11" s="20">
        <v>9.2100000000000009</v>
      </c>
      <c r="AR11" s="20">
        <v>4.0609999999999999</v>
      </c>
      <c r="AS11" s="20">
        <v>4.0609999999999999</v>
      </c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</row>
    <row r="12" spans="1:81" x14ac:dyDescent="0.35">
      <c r="A12" s="17" t="s">
        <v>27</v>
      </c>
      <c r="B12" s="20">
        <v>145.1</v>
      </c>
      <c r="C12" s="20">
        <f t="shared" si="0"/>
        <v>23.683999999999997</v>
      </c>
      <c r="D12" s="20">
        <v>121.416</v>
      </c>
      <c r="E12" s="20">
        <v>119.935</v>
      </c>
      <c r="F12" s="20">
        <v>1.4809999999999999</v>
      </c>
      <c r="G12" s="20">
        <v>0.63800000000000001</v>
      </c>
      <c r="H12" s="20">
        <v>0.84299999999999997</v>
      </c>
      <c r="I12" s="20">
        <v>0.84299999999999997</v>
      </c>
      <c r="J12" s="8"/>
      <c r="K12" s="24">
        <v>137.52600000000001</v>
      </c>
      <c r="L12" s="20">
        <v>22.297000000000001</v>
      </c>
      <c r="M12" s="20">
        <v>115.229</v>
      </c>
      <c r="N12" s="20">
        <v>113.732</v>
      </c>
      <c r="O12" s="20">
        <v>1.4970000000000001</v>
      </c>
      <c r="P12" s="20">
        <v>0.63700000000000001</v>
      </c>
      <c r="Q12" s="20">
        <v>0.86</v>
      </c>
      <c r="R12" s="20">
        <v>0.86</v>
      </c>
      <c r="S12" s="8"/>
      <c r="T12" s="24">
        <v>142.249</v>
      </c>
      <c r="U12" s="20">
        <v>21.356999999999999</v>
      </c>
      <c r="V12" s="20">
        <v>120.892</v>
      </c>
      <c r="W12" s="20">
        <v>118.937</v>
      </c>
      <c r="X12" s="20">
        <v>1.9550000000000001</v>
      </c>
      <c r="Y12" s="20">
        <v>0.81299999999999994</v>
      </c>
      <c r="Z12" s="20">
        <v>1.1419999999999999</v>
      </c>
      <c r="AA12" s="20">
        <v>1.1419999999999999</v>
      </c>
      <c r="AB12" s="8"/>
      <c r="AC12" s="24">
        <v>143.31</v>
      </c>
      <c r="AD12" s="20">
        <v>23.1</v>
      </c>
      <c r="AE12" s="20">
        <v>120.21</v>
      </c>
      <c r="AF12" s="20">
        <v>117.384</v>
      </c>
      <c r="AG12" s="20">
        <v>2.8260000000000001</v>
      </c>
      <c r="AH12" s="20">
        <v>1.542</v>
      </c>
      <c r="AI12" s="20">
        <v>1.284</v>
      </c>
      <c r="AJ12" s="20">
        <v>1.284</v>
      </c>
      <c r="AK12" s="8"/>
      <c r="AL12" s="24">
        <v>162.893</v>
      </c>
      <c r="AM12" s="20">
        <v>28.228000000000002</v>
      </c>
      <c r="AN12" s="20">
        <v>134.66499999999999</v>
      </c>
      <c r="AO12" s="20">
        <v>132.22300000000001</v>
      </c>
      <c r="AP12" s="20">
        <v>2.4420000000000002</v>
      </c>
      <c r="AQ12" s="20">
        <v>0.77700000000000002</v>
      </c>
      <c r="AR12" s="20">
        <v>1.665</v>
      </c>
      <c r="AS12" s="20">
        <v>1.665</v>
      </c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</row>
    <row r="13" spans="1:81" x14ac:dyDescent="0.35">
      <c r="A13" s="17" t="s">
        <v>28</v>
      </c>
      <c r="B13" s="20">
        <v>84.6</v>
      </c>
      <c r="C13" s="20">
        <f t="shared" si="0"/>
        <v>30.512999999999991</v>
      </c>
      <c r="D13" s="20">
        <v>54.087000000000003</v>
      </c>
      <c r="E13" s="20">
        <v>14.347</v>
      </c>
      <c r="F13" s="20">
        <v>39.74</v>
      </c>
      <c r="G13" s="20">
        <v>16.231000000000002</v>
      </c>
      <c r="H13" s="20">
        <v>23.509</v>
      </c>
      <c r="I13" s="20">
        <v>23.509</v>
      </c>
      <c r="J13" s="8"/>
      <c r="K13" s="24">
        <v>87.325999999999993</v>
      </c>
      <c r="L13" s="20">
        <v>32.459000000000003</v>
      </c>
      <c r="M13" s="20">
        <v>54.866999999999997</v>
      </c>
      <c r="N13" s="20">
        <v>15.625</v>
      </c>
      <c r="O13" s="20">
        <v>39.241999999999997</v>
      </c>
      <c r="P13" s="20">
        <v>16.145</v>
      </c>
      <c r="Q13" s="20">
        <v>23.097000000000001</v>
      </c>
      <c r="R13" s="20">
        <v>23.097000000000001</v>
      </c>
      <c r="S13" s="8"/>
      <c r="T13" s="24">
        <v>93.087000000000003</v>
      </c>
      <c r="U13" s="20">
        <v>33.987000000000002</v>
      </c>
      <c r="V13" s="20">
        <v>59.1</v>
      </c>
      <c r="W13" s="20">
        <v>16.812999999999999</v>
      </c>
      <c r="X13" s="20">
        <v>42.286999999999999</v>
      </c>
      <c r="Y13" s="20">
        <v>17.440000000000001</v>
      </c>
      <c r="Z13" s="20">
        <v>24.847000000000001</v>
      </c>
      <c r="AA13" s="20">
        <v>24.847000000000001</v>
      </c>
      <c r="AB13" s="8"/>
      <c r="AC13" s="24">
        <v>95.180999999999997</v>
      </c>
      <c r="AD13" s="20">
        <v>36.341000000000001</v>
      </c>
      <c r="AE13" s="20">
        <v>58.84</v>
      </c>
      <c r="AF13" s="20">
        <v>16.75</v>
      </c>
      <c r="AG13" s="20">
        <v>42.09</v>
      </c>
      <c r="AH13" s="20">
        <v>17.32</v>
      </c>
      <c r="AI13" s="20">
        <v>24.77</v>
      </c>
      <c r="AJ13" s="20">
        <v>24.77</v>
      </c>
      <c r="AK13" s="8"/>
      <c r="AL13" s="24">
        <v>94.637</v>
      </c>
      <c r="AM13" s="20">
        <v>35.264000000000003</v>
      </c>
      <c r="AN13" s="20">
        <v>59.372999999999998</v>
      </c>
      <c r="AO13" s="20">
        <v>17.222000000000001</v>
      </c>
      <c r="AP13" s="20">
        <v>42.151000000000003</v>
      </c>
      <c r="AQ13" s="20">
        <v>17.315000000000001</v>
      </c>
      <c r="AR13" s="20">
        <v>24.835999999999999</v>
      </c>
      <c r="AS13" s="20">
        <v>24.835999999999999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</row>
    <row r="14" spans="1:81" x14ac:dyDescent="0.35">
      <c r="A14" s="17" t="s">
        <v>29</v>
      </c>
      <c r="B14" s="20">
        <v>34.200000000000003</v>
      </c>
      <c r="C14" s="20">
        <f t="shared" si="0"/>
        <v>17.349000000000004</v>
      </c>
      <c r="D14" s="20">
        <v>16.850999999999999</v>
      </c>
      <c r="E14" s="20">
        <v>8.4849999999999994</v>
      </c>
      <c r="F14" s="20">
        <v>8.3659999999999997</v>
      </c>
      <c r="G14" s="20">
        <v>4.2439999999999998</v>
      </c>
      <c r="H14" s="20">
        <v>4.1219999999999999</v>
      </c>
      <c r="I14" s="20">
        <v>4.1219999999999999</v>
      </c>
      <c r="J14" s="8"/>
      <c r="K14" s="24">
        <v>29.92</v>
      </c>
      <c r="L14" s="20">
        <v>14.973000000000001</v>
      </c>
      <c r="M14" s="20">
        <v>14.946999999999999</v>
      </c>
      <c r="N14" s="20">
        <v>7.0250000000000004</v>
      </c>
      <c r="O14" s="20">
        <v>7.9219999999999997</v>
      </c>
      <c r="P14" s="20">
        <v>4.0129999999999999</v>
      </c>
      <c r="Q14" s="20">
        <v>3.9089999999999998</v>
      </c>
      <c r="R14" s="20">
        <v>3.9089999999999998</v>
      </c>
      <c r="S14" s="8"/>
      <c r="T14" s="24">
        <v>33.386000000000003</v>
      </c>
      <c r="U14" s="20">
        <v>16.576000000000001</v>
      </c>
      <c r="V14" s="20">
        <v>16.809999999999999</v>
      </c>
      <c r="W14" s="20">
        <v>7.5359999999999996</v>
      </c>
      <c r="X14" s="20">
        <v>9.2739999999999991</v>
      </c>
      <c r="Y14" s="20">
        <v>4.694</v>
      </c>
      <c r="Z14" s="20">
        <v>4.58</v>
      </c>
      <c r="AA14" s="20">
        <v>4.58</v>
      </c>
      <c r="AB14" s="8"/>
      <c r="AC14" s="24">
        <v>38.265000000000001</v>
      </c>
      <c r="AD14" s="20">
        <v>19.027999999999999</v>
      </c>
      <c r="AE14" s="20">
        <v>19.236999999999998</v>
      </c>
      <c r="AF14" s="20">
        <v>8.7200000000000006</v>
      </c>
      <c r="AG14" s="20">
        <v>10.516999999999999</v>
      </c>
      <c r="AH14" s="20">
        <v>5.35</v>
      </c>
      <c r="AI14" s="20">
        <v>5.1669999999999998</v>
      </c>
      <c r="AJ14" s="20">
        <v>5.1669999999999998</v>
      </c>
      <c r="AK14" s="8"/>
      <c r="AL14" s="24">
        <v>39.113999999999997</v>
      </c>
      <c r="AM14" s="20">
        <v>19.683</v>
      </c>
      <c r="AN14" s="20">
        <v>19.431000000000001</v>
      </c>
      <c r="AO14" s="20">
        <v>9.0779999999999994</v>
      </c>
      <c r="AP14" s="20">
        <v>10.353</v>
      </c>
      <c r="AQ14" s="20">
        <v>5.2</v>
      </c>
      <c r="AR14" s="20">
        <v>5.1529999999999996</v>
      </c>
      <c r="AS14" s="20">
        <v>5.1529999999999996</v>
      </c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</row>
    <row r="15" spans="1:81" x14ac:dyDescent="0.35">
      <c r="A15" s="17" t="s">
        <v>30</v>
      </c>
      <c r="B15" s="20">
        <v>63</v>
      </c>
      <c r="C15" s="20">
        <f t="shared" si="0"/>
        <v>21.679000000000002</v>
      </c>
      <c r="D15" s="20">
        <v>41.320999999999998</v>
      </c>
      <c r="E15" s="20">
        <v>15</v>
      </c>
      <c r="F15" s="20">
        <v>26.321000000000002</v>
      </c>
      <c r="G15" s="20">
        <v>12.845000000000001</v>
      </c>
      <c r="H15" s="20">
        <v>13.476000000000001</v>
      </c>
      <c r="I15" s="20">
        <v>13.476000000000001</v>
      </c>
      <c r="J15" s="8"/>
      <c r="K15" s="24">
        <v>58.317999999999998</v>
      </c>
      <c r="L15" s="20">
        <v>18.103000000000002</v>
      </c>
      <c r="M15" s="20">
        <v>40.215000000000003</v>
      </c>
      <c r="N15" s="20">
        <v>14.582000000000001</v>
      </c>
      <c r="O15" s="20">
        <v>25.632999999999999</v>
      </c>
      <c r="P15" s="20">
        <v>11.824</v>
      </c>
      <c r="Q15" s="20">
        <v>13.808999999999999</v>
      </c>
      <c r="R15" s="20">
        <v>13.808999999999999</v>
      </c>
      <c r="S15" s="8"/>
      <c r="T15" s="24">
        <v>51.555</v>
      </c>
      <c r="U15" s="20">
        <v>18.917999999999999</v>
      </c>
      <c r="V15" s="20">
        <v>32.637</v>
      </c>
      <c r="W15" s="20">
        <v>12.065</v>
      </c>
      <c r="X15" s="20">
        <v>20.571999999999999</v>
      </c>
      <c r="Y15" s="20">
        <v>9.5920000000000005</v>
      </c>
      <c r="Z15" s="20">
        <v>10.98</v>
      </c>
      <c r="AA15" s="20">
        <v>10.98</v>
      </c>
      <c r="AB15" s="8"/>
      <c r="AC15" s="24">
        <v>45.252000000000002</v>
      </c>
      <c r="AD15" s="20">
        <v>16.407</v>
      </c>
      <c r="AE15" s="20">
        <v>28.844999999999999</v>
      </c>
      <c r="AF15" s="20">
        <v>10.972</v>
      </c>
      <c r="AG15" s="20">
        <v>17.873000000000001</v>
      </c>
      <c r="AH15" s="20">
        <v>8.5129999999999999</v>
      </c>
      <c r="AI15" s="20">
        <v>9.36</v>
      </c>
      <c r="AJ15" s="20">
        <v>9.36</v>
      </c>
      <c r="AK15" s="8"/>
      <c r="AL15" s="24">
        <v>45.960999999999999</v>
      </c>
      <c r="AM15" s="20">
        <v>18.225000000000001</v>
      </c>
      <c r="AN15" s="20">
        <v>27.736000000000001</v>
      </c>
      <c r="AO15" s="20">
        <v>10.584</v>
      </c>
      <c r="AP15" s="20">
        <v>17.152000000000001</v>
      </c>
      <c r="AQ15" s="20">
        <v>7.407</v>
      </c>
      <c r="AR15" s="20">
        <v>9.7449999999999992</v>
      </c>
      <c r="AS15" s="20">
        <v>9.7449999999999992</v>
      </c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</row>
    <row r="16" spans="1:81" ht="16.5" x14ac:dyDescent="0.35">
      <c r="A16" s="17" t="s">
        <v>31</v>
      </c>
      <c r="B16" s="20">
        <v>68.8</v>
      </c>
      <c r="C16" s="20">
        <f t="shared" si="0"/>
        <v>12.233999999999995</v>
      </c>
      <c r="D16" s="20">
        <v>56.566000000000003</v>
      </c>
      <c r="E16" s="20">
        <v>39.590000000000003</v>
      </c>
      <c r="F16" s="20">
        <v>16.975999999999999</v>
      </c>
      <c r="G16" s="20">
        <v>9.1240000000000006</v>
      </c>
      <c r="H16" s="20">
        <v>7.8520000000000003</v>
      </c>
      <c r="I16" s="20">
        <v>7.8520000000000003</v>
      </c>
      <c r="J16" s="8"/>
      <c r="K16" s="24">
        <v>72.888000000000005</v>
      </c>
      <c r="L16" s="20">
        <v>13.718999999999999</v>
      </c>
      <c r="M16" s="20">
        <v>59.168999999999997</v>
      </c>
      <c r="N16" s="20">
        <v>40.195</v>
      </c>
      <c r="O16" s="20">
        <v>18.974</v>
      </c>
      <c r="P16" s="20">
        <v>10.148</v>
      </c>
      <c r="Q16" s="20">
        <v>8.8260000000000005</v>
      </c>
      <c r="R16" s="20">
        <v>8.8260000000000005</v>
      </c>
      <c r="S16" s="8"/>
      <c r="T16" s="24">
        <v>76.093000000000004</v>
      </c>
      <c r="U16" s="20">
        <v>14.6</v>
      </c>
      <c r="V16" s="20">
        <v>61.493000000000002</v>
      </c>
      <c r="W16" s="20">
        <v>41.16</v>
      </c>
      <c r="X16" s="20">
        <v>20.332999999999998</v>
      </c>
      <c r="Y16" s="20">
        <v>11.7</v>
      </c>
      <c r="Z16" s="20">
        <v>8.6329999999999991</v>
      </c>
      <c r="AA16" s="20">
        <v>8.6329999999999991</v>
      </c>
      <c r="AB16" s="8"/>
      <c r="AC16" s="24">
        <v>84.650999999999996</v>
      </c>
      <c r="AD16" s="20">
        <v>16.202999999999999</v>
      </c>
      <c r="AE16" s="20">
        <v>68.447999999999993</v>
      </c>
      <c r="AF16" s="20">
        <v>44.357999999999997</v>
      </c>
      <c r="AG16" s="20">
        <v>24.09</v>
      </c>
      <c r="AH16" s="20">
        <v>12.478</v>
      </c>
      <c r="AI16" s="20">
        <v>11.612</v>
      </c>
      <c r="AJ16" s="20">
        <v>11.612</v>
      </c>
      <c r="AK16" s="8"/>
      <c r="AL16" s="24">
        <v>125.444</v>
      </c>
      <c r="AM16" s="20">
        <v>21.696000000000002</v>
      </c>
      <c r="AN16" s="20">
        <v>103.748</v>
      </c>
      <c r="AO16" s="20">
        <v>50.66</v>
      </c>
      <c r="AP16" s="20">
        <v>53.088000000000001</v>
      </c>
      <c r="AQ16" s="20">
        <v>24.83</v>
      </c>
      <c r="AR16" s="20">
        <v>28.257999999999999</v>
      </c>
      <c r="AS16" s="20">
        <v>28.257999999999999</v>
      </c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</row>
    <row r="17" spans="1:81" x14ac:dyDescent="0.35">
      <c r="A17" s="17" t="s">
        <v>32</v>
      </c>
      <c r="B17" s="20">
        <v>30.7</v>
      </c>
      <c r="C17" s="20">
        <f t="shared" si="0"/>
        <v>2.0560000000000009</v>
      </c>
      <c r="D17" s="20">
        <v>28.643999999999998</v>
      </c>
      <c r="E17" s="20">
        <v>15.198</v>
      </c>
      <c r="F17" s="20">
        <v>13.446</v>
      </c>
      <c r="G17" s="20">
        <v>13.446</v>
      </c>
      <c r="H17" s="20">
        <v>0</v>
      </c>
      <c r="I17" s="20">
        <v>0</v>
      </c>
      <c r="J17" s="8"/>
      <c r="K17" s="24">
        <v>28.957999999999998</v>
      </c>
      <c r="L17" s="20">
        <v>2.3639999999999999</v>
      </c>
      <c r="M17" s="20">
        <v>26.594000000000001</v>
      </c>
      <c r="N17" s="20">
        <v>14.286</v>
      </c>
      <c r="O17" s="20">
        <v>12.308</v>
      </c>
      <c r="P17" s="20">
        <v>12.308</v>
      </c>
      <c r="Q17" s="20">
        <v>0</v>
      </c>
      <c r="R17" s="20">
        <v>0</v>
      </c>
      <c r="S17" s="8"/>
      <c r="T17" s="24">
        <v>40.933</v>
      </c>
      <c r="U17" s="20">
        <v>4.2309999999999999</v>
      </c>
      <c r="V17" s="20">
        <v>36.701999999999998</v>
      </c>
      <c r="W17" s="20">
        <v>21.169</v>
      </c>
      <c r="X17" s="20">
        <v>15.532999999999999</v>
      </c>
      <c r="Y17" s="20">
        <v>15.234999999999999</v>
      </c>
      <c r="Z17" s="20">
        <v>0.29799999999999999</v>
      </c>
      <c r="AA17" s="20">
        <v>0.29799999999999999</v>
      </c>
      <c r="AB17" s="8"/>
      <c r="AC17" s="24">
        <v>47.554000000000002</v>
      </c>
      <c r="AD17" s="20">
        <v>0.28699999999999998</v>
      </c>
      <c r="AE17" s="20">
        <v>47.267000000000003</v>
      </c>
      <c r="AF17" s="20">
        <v>33.75</v>
      </c>
      <c r="AG17" s="20">
        <v>13.516999999999999</v>
      </c>
      <c r="AH17" s="20">
        <v>12.903</v>
      </c>
      <c r="AI17" s="20">
        <v>0.61399999999999999</v>
      </c>
      <c r="AJ17" s="20">
        <v>0.61399999999999999</v>
      </c>
      <c r="AK17" s="8"/>
      <c r="AL17" s="24">
        <v>43.981000000000002</v>
      </c>
      <c r="AM17" s="20">
        <v>0.54300000000000004</v>
      </c>
      <c r="AN17" s="20">
        <v>43.438000000000002</v>
      </c>
      <c r="AO17" s="20">
        <v>30.535</v>
      </c>
      <c r="AP17" s="20">
        <v>12.903</v>
      </c>
      <c r="AQ17" s="20">
        <v>12.423999999999999</v>
      </c>
      <c r="AR17" s="20">
        <v>0.47899999999999998</v>
      </c>
      <c r="AS17" s="20">
        <v>0.47899999999999998</v>
      </c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</row>
    <row r="18" spans="1:81" x14ac:dyDescent="0.35">
      <c r="A18" s="17" t="s">
        <v>33</v>
      </c>
      <c r="B18" s="20">
        <v>265.39999999999998</v>
      </c>
      <c r="C18" s="20">
        <f t="shared" si="0"/>
        <v>94.901999999999987</v>
      </c>
      <c r="D18" s="20">
        <v>170.49799999999999</v>
      </c>
      <c r="E18" s="20">
        <v>70.119</v>
      </c>
      <c r="F18" s="20">
        <v>100.379</v>
      </c>
      <c r="G18" s="20">
        <v>34.718000000000004</v>
      </c>
      <c r="H18" s="20">
        <v>65.661000000000001</v>
      </c>
      <c r="I18" s="20">
        <v>65.661000000000001</v>
      </c>
      <c r="J18" s="8"/>
      <c r="K18" s="24">
        <v>246.99299999999999</v>
      </c>
      <c r="L18" s="20">
        <v>89.888999999999996</v>
      </c>
      <c r="M18" s="20">
        <v>157.10400000000001</v>
      </c>
      <c r="N18" s="20">
        <v>60.438000000000002</v>
      </c>
      <c r="O18" s="20">
        <v>96.665999999999997</v>
      </c>
      <c r="P18" s="20">
        <v>31.811</v>
      </c>
      <c r="Q18" s="20">
        <v>64.855000000000004</v>
      </c>
      <c r="R18" s="20">
        <v>64.855000000000004</v>
      </c>
      <c r="S18" s="8"/>
      <c r="T18" s="24">
        <v>247.12299999999999</v>
      </c>
      <c r="U18" s="20">
        <v>88.724999999999994</v>
      </c>
      <c r="V18" s="20">
        <v>158.398</v>
      </c>
      <c r="W18" s="20">
        <v>68.263999999999996</v>
      </c>
      <c r="X18" s="20">
        <v>90.134</v>
      </c>
      <c r="Y18" s="20">
        <v>29.568999999999999</v>
      </c>
      <c r="Z18" s="20">
        <v>60.564999999999998</v>
      </c>
      <c r="AA18" s="20">
        <v>60.564999999999998</v>
      </c>
      <c r="AB18" s="8"/>
      <c r="AC18" s="24">
        <v>235.131</v>
      </c>
      <c r="AD18" s="20">
        <v>78.834000000000003</v>
      </c>
      <c r="AE18" s="20">
        <v>156.297</v>
      </c>
      <c r="AF18" s="20">
        <v>69.417000000000002</v>
      </c>
      <c r="AG18" s="20">
        <v>86.88</v>
      </c>
      <c r="AH18" s="20">
        <v>28.045999999999999</v>
      </c>
      <c r="AI18" s="20">
        <v>58.834000000000003</v>
      </c>
      <c r="AJ18" s="20">
        <v>58.834000000000003</v>
      </c>
      <c r="AK18" s="8"/>
      <c r="AL18" s="24">
        <v>231.33500000000001</v>
      </c>
      <c r="AM18" s="20">
        <v>79.870999999999995</v>
      </c>
      <c r="AN18" s="20">
        <v>151.464</v>
      </c>
      <c r="AO18" s="20">
        <v>65.231999999999999</v>
      </c>
      <c r="AP18" s="20">
        <v>86.231999999999999</v>
      </c>
      <c r="AQ18" s="20">
        <v>27.907</v>
      </c>
      <c r="AR18" s="20">
        <v>58.325000000000003</v>
      </c>
      <c r="AS18" s="20">
        <v>58.325000000000003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</row>
    <row r="19" spans="1:81" x14ac:dyDescent="0.35">
      <c r="A19" s="17" t="s">
        <v>34</v>
      </c>
      <c r="B19" s="20">
        <v>122.7</v>
      </c>
      <c r="C19" s="20">
        <f t="shared" si="0"/>
        <v>33.194000000000003</v>
      </c>
      <c r="D19" s="20">
        <v>89.506</v>
      </c>
      <c r="E19" s="20">
        <v>29.870999999999999</v>
      </c>
      <c r="F19" s="20">
        <v>59.635000000000005</v>
      </c>
      <c r="G19" s="20">
        <v>29.785</v>
      </c>
      <c r="H19" s="20">
        <v>29.85</v>
      </c>
      <c r="I19" s="20">
        <v>29.85</v>
      </c>
      <c r="J19" s="8"/>
      <c r="K19" s="24">
        <v>109.22199999999999</v>
      </c>
      <c r="L19" s="20">
        <v>29.541</v>
      </c>
      <c r="M19" s="20">
        <v>79.680999999999997</v>
      </c>
      <c r="N19" s="20">
        <v>26.716999999999999</v>
      </c>
      <c r="O19" s="20">
        <v>52.963999999999999</v>
      </c>
      <c r="P19" s="20">
        <v>26.561</v>
      </c>
      <c r="Q19" s="20">
        <v>26.402999999999999</v>
      </c>
      <c r="R19" s="20">
        <v>26.402999999999999</v>
      </c>
      <c r="S19" s="8"/>
      <c r="T19" s="24">
        <v>96.471999999999994</v>
      </c>
      <c r="U19" s="20">
        <v>25.815999999999999</v>
      </c>
      <c r="V19" s="20">
        <v>70.656000000000006</v>
      </c>
      <c r="W19" s="20">
        <v>23.58</v>
      </c>
      <c r="X19" s="20">
        <v>47.076000000000001</v>
      </c>
      <c r="Y19" s="20">
        <v>23.132999999999999</v>
      </c>
      <c r="Z19" s="20">
        <v>23.943000000000001</v>
      </c>
      <c r="AA19" s="20">
        <v>23.943000000000001</v>
      </c>
      <c r="AB19" s="8"/>
      <c r="AC19" s="24">
        <v>90.313999999999993</v>
      </c>
      <c r="AD19" s="20">
        <v>23.663</v>
      </c>
      <c r="AE19" s="20">
        <v>66.650999999999996</v>
      </c>
      <c r="AF19" s="20">
        <v>22.064</v>
      </c>
      <c r="AG19" s="20">
        <v>44.587000000000003</v>
      </c>
      <c r="AH19" s="20">
        <v>21.940999999999999</v>
      </c>
      <c r="AI19" s="20">
        <v>22.646000000000001</v>
      </c>
      <c r="AJ19" s="20">
        <v>22.646000000000001</v>
      </c>
      <c r="AK19" s="8"/>
      <c r="AL19" s="24">
        <v>80.965000000000003</v>
      </c>
      <c r="AM19" s="20">
        <v>22.22</v>
      </c>
      <c r="AN19" s="20">
        <v>58.744999999999997</v>
      </c>
      <c r="AO19" s="20">
        <v>20.111000000000001</v>
      </c>
      <c r="AP19" s="20">
        <v>38.634</v>
      </c>
      <c r="AQ19" s="20">
        <v>19.497</v>
      </c>
      <c r="AR19" s="20">
        <v>19.137</v>
      </c>
      <c r="AS19" s="20">
        <v>19.137</v>
      </c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</row>
    <row r="20" spans="1:81" s="9" customFormat="1" x14ac:dyDescent="0.35">
      <c r="A20" s="9" t="s">
        <v>35</v>
      </c>
      <c r="B20" s="21">
        <v>3945.4</v>
      </c>
      <c r="C20" s="21">
        <f>B20-D20</f>
        <v>1144.877</v>
      </c>
      <c r="D20" s="21">
        <v>2800.5230000000001</v>
      </c>
      <c r="E20" s="21">
        <v>2398.107</v>
      </c>
      <c r="F20" s="21">
        <v>402.416</v>
      </c>
      <c r="G20" s="21">
        <v>198.86500000000001</v>
      </c>
      <c r="H20" s="21">
        <v>203.55099999999999</v>
      </c>
      <c r="I20" s="21">
        <v>203.55099999999999</v>
      </c>
      <c r="J20" s="26"/>
      <c r="K20" s="25">
        <v>3760.9949999999999</v>
      </c>
      <c r="L20" s="21">
        <v>1111.011</v>
      </c>
      <c r="M20" s="21">
        <v>2649.9839999999999</v>
      </c>
      <c r="N20" s="21">
        <v>2277.1039999999998</v>
      </c>
      <c r="O20" s="21">
        <v>372.88</v>
      </c>
      <c r="P20" s="21">
        <v>179.07</v>
      </c>
      <c r="Q20" s="21">
        <v>193.81</v>
      </c>
      <c r="R20" s="21">
        <v>193.81</v>
      </c>
      <c r="S20" s="26"/>
      <c r="T20" s="25">
        <v>3610.3470000000002</v>
      </c>
      <c r="U20" s="21">
        <v>1062.6300000000001</v>
      </c>
      <c r="V20" s="21">
        <v>2547.7170000000001</v>
      </c>
      <c r="W20" s="21">
        <v>2184.8339999999998</v>
      </c>
      <c r="X20" s="21">
        <v>362.88299999999998</v>
      </c>
      <c r="Y20" s="21">
        <v>179.083</v>
      </c>
      <c r="Z20" s="21">
        <v>183.8</v>
      </c>
      <c r="AA20" s="21">
        <v>183.8</v>
      </c>
      <c r="AB20" s="26"/>
      <c r="AC20" s="25">
        <v>3472.1849999999999</v>
      </c>
      <c r="AD20" s="21">
        <v>1032.146</v>
      </c>
      <c r="AE20" s="21">
        <v>2440.0390000000002</v>
      </c>
      <c r="AF20" s="21">
        <v>2093.6489999999999</v>
      </c>
      <c r="AG20" s="21">
        <v>346.39</v>
      </c>
      <c r="AH20" s="21">
        <v>166.405</v>
      </c>
      <c r="AI20" s="21">
        <v>179.98500000000001</v>
      </c>
      <c r="AJ20" s="21">
        <v>179.98500000000001</v>
      </c>
      <c r="AK20" s="26"/>
      <c r="AL20" s="25">
        <v>3463.27</v>
      </c>
      <c r="AM20" s="21">
        <v>1050.0730000000001</v>
      </c>
      <c r="AN20" s="21">
        <v>2413.1970000000001</v>
      </c>
      <c r="AO20" s="21">
        <v>2061.7570000000001</v>
      </c>
      <c r="AP20" s="21">
        <v>351.44</v>
      </c>
      <c r="AQ20" s="21">
        <v>158.816</v>
      </c>
      <c r="AR20" s="21">
        <v>192.624</v>
      </c>
      <c r="AS20" s="21">
        <v>192.624</v>
      </c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</row>
    <row r="21" spans="1:81" ht="5.15" customHeight="1" x14ac:dyDescent="0.35">
      <c r="A21" s="9"/>
      <c r="B21" s="3"/>
      <c r="C21" s="3"/>
      <c r="D21" s="3"/>
      <c r="E21" s="3"/>
      <c r="F21" s="3"/>
      <c r="G21" s="3"/>
      <c r="H21" s="3"/>
      <c r="I21" s="3"/>
      <c r="J21" s="8"/>
      <c r="K21" s="8"/>
      <c r="L21" s="3"/>
      <c r="M21" s="3"/>
      <c r="N21" s="3"/>
      <c r="O21" s="3"/>
      <c r="P21" s="3"/>
      <c r="Q21" s="3"/>
      <c r="R21" s="3"/>
      <c r="S21" s="8"/>
      <c r="T21" s="8"/>
      <c r="U21" s="3"/>
      <c r="V21" s="3"/>
      <c r="W21" s="3"/>
      <c r="X21" s="3"/>
      <c r="Y21" s="3"/>
      <c r="Z21" s="3"/>
      <c r="AA21" s="3"/>
      <c r="AB21" s="8"/>
      <c r="AC21" s="8"/>
      <c r="AD21" s="3"/>
      <c r="AE21" s="3"/>
      <c r="AF21" s="3"/>
      <c r="AG21" s="3"/>
      <c r="AH21" s="3"/>
      <c r="AI21" s="3"/>
      <c r="AJ21" s="3"/>
      <c r="AK21" s="8"/>
      <c r="AL21" s="8"/>
      <c r="AM21" s="3"/>
      <c r="AN21" s="3"/>
      <c r="AO21" s="3"/>
      <c r="AP21" s="3"/>
      <c r="AQ21" s="3"/>
      <c r="AR21" s="3"/>
      <c r="AS21" s="3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</row>
    <row r="22" spans="1:81" x14ac:dyDescent="0.35">
      <c r="A22" s="18" t="s">
        <v>36</v>
      </c>
      <c r="B22" s="3"/>
      <c r="C22" s="3"/>
      <c r="D22" s="3"/>
      <c r="E22" s="3"/>
      <c r="F22" s="3"/>
      <c r="G22" s="3"/>
      <c r="H22" s="3"/>
      <c r="I22" s="3"/>
      <c r="J22" s="8"/>
      <c r="K22" s="3"/>
      <c r="L22" s="3"/>
      <c r="M22" s="3"/>
      <c r="N22" s="3"/>
      <c r="O22" s="3"/>
      <c r="P22" s="3"/>
      <c r="Q22" s="3"/>
      <c r="R22" s="3"/>
      <c r="S22" s="8"/>
      <c r="T22" s="8"/>
      <c r="U22" s="3"/>
      <c r="V22" s="3"/>
      <c r="W22" s="3"/>
      <c r="X22" s="3"/>
      <c r="Y22" s="3"/>
      <c r="Z22" s="3"/>
      <c r="AA22" s="3"/>
      <c r="AB22" s="8"/>
      <c r="AC22" s="8"/>
      <c r="AD22" s="3"/>
      <c r="AE22" s="3"/>
      <c r="AF22" s="3"/>
      <c r="AG22" s="3"/>
      <c r="AH22" s="3"/>
      <c r="AI22" s="3"/>
      <c r="AJ22" s="3"/>
      <c r="AK22" s="8"/>
      <c r="AL22" s="8"/>
      <c r="AM22" s="3"/>
      <c r="AN22" s="3"/>
      <c r="AO22" s="3"/>
      <c r="AP22" s="3"/>
      <c r="AQ22" s="3"/>
      <c r="AR22" s="3"/>
      <c r="AS22" s="3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</row>
    <row r="23" spans="1:81" x14ac:dyDescent="0.35">
      <c r="A23" s="17" t="s">
        <v>37</v>
      </c>
      <c r="B23" s="20">
        <v>996.7</v>
      </c>
      <c r="C23" s="20">
        <f t="shared" ref="C23:C32" si="1">B23-D23</f>
        <v>255.29500000000007</v>
      </c>
      <c r="D23" s="20">
        <v>741.40499999999997</v>
      </c>
      <c r="E23" s="20">
        <v>577.51300000000003</v>
      </c>
      <c r="F23" s="20">
        <v>163.892</v>
      </c>
      <c r="G23" s="20">
        <v>94.177000000000007</v>
      </c>
      <c r="H23" s="20">
        <v>69.715000000000003</v>
      </c>
      <c r="I23" s="20">
        <v>69.715000000000003</v>
      </c>
      <c r="J23" s="8"/>
      <c r="K23" s="24">
        <v>927.36</v>
      </c>
      <c r="L23" s="20">
        <v>244.785</v>
      </c>
      <c r="M23" s="20">
        <v>682.57500000000005</v>
      </c>
      <c r="N23" s="20">
        <v>532.91600000000005</v>
      </c>
      <c r="O23" s="20">
        <v>149.65899999999999</v>
      </c>
      <c r="P23" s="20">
        <v>81.564999999999998</v>
      </c>
      <c r="Q23" s="20">
        <v>68.093999999999994</v>
      </c>
      <c r="R23" s="20">
        <v>68.093999999999994</v>
      </c>
      <c r="S23" s="8"/>
      <c r="T23" s="24">
        <v>869.00199999999995</v>
      </c>
      <c r="U23" s="20">
        <v>218.47300000000001</v>
      </c>
      <c r="V23" s="20">
        <v>650.529</v>
      </c>
      <c r="W23" s="20">
        <v>510.29899999999998</v>
      </c>
      <c r="X23" s="20">
        <v>140.22999999999999</v>
      </c>
      <c r="Y23" s="20">
        <v>77.795000000000002</v>
      </c>
      <c r="Z23" s="20">
        <v>62.435000000000002</v>
      </c>
      <c r="AA23" s="20">
        <v>62.435000000000002</v>
      </c>
      <c r="AB23" s="8"/>
      <c r="AC23" s="24">
        <v>841.74199999999996</v>
      </c>
      <c r="AD23" s="20">
        <v>223.08600000000001</v>
      </c>
      <c r="AE23" s="20">
        <v>618.65599999999995</v>
      </c>
      <c r="AF23" s="20">
        <v>480.779</v>
      </c>
      <c r="AG23" s="20">
        <v>137.87700000000001</v>
      </c>
      <c r="AH23" s="20">
        <v>76.203999999999994</v>
      </c>
      <c r="AI23" s="20">
        <v>61.673000000000002</v>
      </c>
      <c r="AJ23" s="20">
        <v>61.673000000000002</v>
      </c>
      <c r="AK23" s="8"/>
      <c r="AL23" s="24">
        <v>808.90300000000002</v>
      </c>
      <c r="AM23" s="20">
        <v>247.42099999999999</v>
      </c>
      <c r="AN23" s="20">
        <v>561.48199999999997</v>
      </c>
      <c r="AO23" s="20">
        <v>435.34500000000003</v>
      </c>
      <c r="AP23" s="20">
        <v>126.137</v>
      </c>
      <c r="AQ23" s="20">
        <v>70.058000000000007</v>
      </c>
      <c r="AR23" s="20">
        <v>56.079000000000001</v>
      </c>
      <c r="AS23" s="20">
        <v>56.079000000000001</v>
      </c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</row>
    <row r="24" spans="1:81" x14ac:dyDescent="0.35">
      <c r="A24" s="17" t="s">
        <v>38</v>
      </c>
      <c r="B24" s="20">
        <v>310.8</v>
      </c>
      <c r="C24" s="20">
        <f t="shared" si="1"/>
        <v>79.813000000000017</v>
      </c>
      <c r="D24" s="20">
        <v>230.98699999999999</v>
      </c>
      <c r="E24" s="20">
        <v>78.703000000000003</v>
      </c>
      <c r="F24" s="20">
        <v>152.28399999999999</v>
      </c>
      <c r="G24" s="20">
        <v>73.004999999999995</v>
      </c>
      <c r="H24" s="20">
        <v>79.278999999999996</v>
      </c>
      <c r="I24" s="20">
        <v>79.278999999999996</v>
      </c>
      <c r="J24" s="8"/>
      <c r="K24" s="24">
        <v>306.99900000000002</v>
      </c>
      <c r="L24" s="20">
        <v>76.311999999999998</v>
      </c>
      <c r="M24" s="20">
        <v>230.68700000000001</v>
      </c>
      <c r="N24" s="20">
        <v>74.620999999999995</v>
      </c>
      <c r="O24" s="20">
        <v>156.066</v>
      </c>
      <c r="P24" s="20">
        <v>78.730999999999995</v>
      </c>
      <c r="Q24" s="20">
        <v>77.334999999999994</v>
      </c>
      <c r="R24" s="20">
        <v>77.334999999999994</v>
      </c>
      <c r="S24" s="8"/>
      <c r="T24" s="24">
        <v>298.81900000000002</v>
      </c>
      <c r="U24" s="20">
        <v>76.694000000000003</v>
      </c>
      <c r="V24" s="20">
        <v>222.125</v>
      </c>
      <c r="W24" s="20">
        <v>75.355999999999995</v>
      </c>
      <c r="X24" s="20">
        <v>146.76900000000001</v>
      </c>
      <c r="Y24" s="20">
        <v>74.671000000000006</v>
      </c>
      <c r="Z24" s="20">
        <v>72.097999999999999</v>
      </c>
      <c r="AA24" s="20">
        <v>72.097999999999999</v>
      </c>
      <c r="AB24" s="8"/>
      <c r="AC24" s="24">
        <v>273.85000000000002</v>
      </c>
      <c r="AD24" s="20">
        <v>66.063999999999993</v>
      </c>
      <c r="AE24" s="20">
        <v>207.786</v>
      </c>
      <c r="AF24" s="20">
        <v>73.503</v>
      </c>
      <c r="AG24" s="20">
        <v>134.28299999999999</v>
      </c>
      <c r="AH24" s="20">
        <v>70.53</v>
      </c>
      <c r="AI24" s="20">
        <v>63.753</v>
      </c>
      <c r="AJ24" s="20">
        <v>63.753</v>
      </c>
      <c r="AK24" s="8"/>
      <c r="AL24" s="24">
        <v>284.68900000000002</v>
      </c>
      <c r="AM24" s="20">
        <v>83.974000000000004</v>
      </c>
      <c r="AN24" s="20">
        <v>200.715</v>
      </c>
      <c r="AO24" s="20">
        <v>78.584000000000003</v>
      </c>
      <c r="AP24" s="20">
        <v>122.131</v>
      </c>
      <c r="AQ24" s="20">
        <v>64.066999999999993</v>
      </c>
      <c r="AR24" s="20">
        <v>58.064</v>
      </c>
      <c r="AS24" s="20">
        <v>58.064</v>
      </c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</row>
    <row r="25" spans="1:81" x14ac:dyDescent="0.35">
      <c r="A25" s="17" t="s">
        <v>39</v>
      </c>
      <c r="B25" s="20">
        <v>256.60000000000002</v>
      </c>
      <c r="C25" s="20">
        <f t="shared" si="1"/>
        <v>61.79800000000003</v>
      </c>
      <c r="D25" s="20">
        <v>194.80199999999999</v>
      </c>
      <c r="E25" s="20">
        <v>118.151</v>
      </c>
      <c r="F25" s="20">
        <v>76.650999999999996</v>
      </c>
      <c r="G25" s="20">
        <v>39.988999999999997</v>
      </c>
      <c r="H25" s="20">
        <v>36.661999999999999</v>
      </c>
      <c r="I25" s="20">
        <v>36.661999999999999</v>
      </c>
      <c r="J25" s="8"/>
      <c r="K25" s="24">
        <v>250.72900000000001</v>
      </c>
      <c r="L25" s="20">
        <v>61.997999999999998</v>
      </c>
      <c r="M25" s="20">
        <v>188.73099999999999</v>
      </c>
      <c r="N25" s="20">
        <v>111.575</v>
      </c>
      <c r="O25" s="20">
        <v>77.156000000000006</v>
      </c>
      <c r="P25" s="20">
        <v>38.402000000000001</v>
      </c>
      <c r="Q25" s="20">
        <v>38.753999999999998</v>
      </c>
      <c r="R25" s="20">
        <v>38.753999999999998</v>
      </c>
      <c r="S25" s="8"/>
      <c r="T25" s="24">
        <v>228.72300000000001</v>
      </c>
      <c r="U25" s="20">
        <v>57.759</v>
      </c>
      <c r="V25" s="20">
        <v>170.964</v>
      </c>
      <c r="W25" s="20">
        <v>99.653000000000006</v>
      </c>
      <c r="X25" s="20">
        <v>71.311000000000007</v>
      </c>
      <c r="Y25" s="20">
        <v>36.063000000000002</v>
      </c>
      <c r="Z25" s="20">
        <v>35.247999999999998</v>
      </c>
      <c r="AA25" s="20">
        <v>35.247999999999998</v>
      </c>
      <c r="AB25" s="8"/>
      <c r="AC25" s="24">
        <v>220.53</v>
      </c>
      <c r="AD25" s="20">
        <v>51.052999999999997</v>
      </c>
      <c r="AE25" s="20">
        <v>169.477</v>
      </c>
      <c r="AF25" s="20">
        <v>100.36799999999999</v>
      </c>
      <c r="AG25" s="20">
        <v>69.108999999999995</v>
      </c>
      <c r="AH25" s="20">
        <v>34.277000000000001</v>
      </c>
      <c r="AI25" s="20">
        <v>34.832000000000001</v>
      </c>
      <c r="AJ25" s="20">
        <v>34.832000000000001</v>
      </c>
      <c r="AK25" s="8"/>
      <c r="AL25" s="24">
        <v>206.90199999999999</v>
      </c>
      <c r="AM25" s="20">
        <v>60.194000000000003</v>
      </c>
      <c r="AN25" s="20">
        <v>146.708</v>
      </c>
      <c r="AO25" s="20">
        <v>91.051000000000002</v>
      </c>
      <c r="AP25" s="20">
        <v>55.656999999999996</v>
      </c>
      <c r="AQ25" s="20">
        <v>30.207000000000001</v>
      </c>
      <c r="AR25" s="20">
        <v>25.45</v>
      </c>
      <c r="AS25" s="20">
        <v>25.45</v>
      </c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</row>
    <row r="26" spans="1:81" x14ac:dyDescent="0.35">
      <c r="A26" s="17" t="s">
        <v>40</v>
      </c>
      <c r="B26" s="20">
        <v>457.2</v>
      </c>
      <c r="C26" s="20">
        <f t="shared" si="1"/>
        <v>117.5</v>
      </c>
      <c r="D26" s="20">
        <v>339.7</v>
      </c>
      <c r="E26" s="20">
        <v>127.312</v>
      </c>
      <c r="F26" s="20">
        <v>212.38800000000001</v>
      </c>
      <c r="G26" s="20">
        <v>109.592</v>
      </c>
      <c r="H26" s="20">
        <v>102.79600000000001</v>
      </c>
      <c r="I26" s="20">
        <v>102.79600000000001</v>
      </c>
      <c r="J26" s="8"/>
      <c r="K26" s="24">
        <v>438.86799999999999</v>
      </c>
      <c r="L26" s="20">
        <v>112.842</v>
      </c>
      <c r="M26" s="20">
        <v>326.02600000000001</v>
      </c>
      <c r="N26" s="20">
        <v>119.709</v>
      </c>
      <c r="O26" s="20">
        <v>206.31700000000001</v>
      </c>
      <c r="P26" s="20">
        <v>104.999</v>
      </c>
      <c r="Q26" s="20">
        <v>101.318</v>
      </c>
      <c r="R26" s="20">
        <v>101.318</v>
      </c>
      <c r="S26" s="8"/>
      <c r="T26" s="24">
        <v>432.46100000000001</v>
      </c>
      <c r="U26" s="20">
        <v>112.61799999999999</v>
      </c>
      <c r="V26" s="20">
        <v>319.84300000000002</v>
      </c>
      <c r="W26" s="20">
        <v>119.364</v>
      </c>
      <c r="X26" s="20">
        <v>200.47900000000001</v>
      </c>
      <c r="Y26" s="20">
        <v>101.194</v>
      </c>
      <c r="Z26" s="20">
        <v>99.284999999999997</v>
      </c>
      <c r="AA26" s="20">
        <v>99.284999999999997</v>
      </c>
      <c r="AB26" s="8"/>
      <c r="AC26" s="24">
        <v>428.16699999999997</v>
      </c>
      <c r="AD26" s="20">
        <v>111.29300000000001</v>
      </c>
      <c r="AE26" s="20">
        <v>316.87400000000002</v>
      </c>
      <c r="AF26" s="20">
        <v>118.111</v>
      </c>
      <c r="AG26" s="20">
        <v>198.76300000000001</v>
      </c>
      <c r="AH26" s="20">
        <v>101.173</v>
      </c>
      <c r="AI26" s="20">
        <v>97.59</v>
      </c>
      <c r="AJ26" s="20">
        <v>97.59</v>
      </c>
      <c r="AK26" s="8"/>
      <c r="AL26" s="24">
        <v>413.16199999999998</v>
      </c>
      <c r="AM26" s="20">
        <v>106.639</v>
      </c>
      <c r="AN26" s="20">
        <v>306.52300000000002</v>
      </c>
      <c r="AO26" s="20">
        <v>111.405</v>
      </c>
      <c r="AP26" s="20">
        <v>195.11799999999999</v>
      </c>
      <c r="AQ26" s="20">
        <v>99.296000000000006</v>
      </c>
      <c r="AR26" s="20">
        <v>95.822000000000003</v>
      </c>
      <c r="AS26" s="20">
        <v>95.822000000000003</v>
      </c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</row>
    <row r="27" spans="1:81" x14ac:dyDescent="0.35">
      <c r="A27" s="17" t="s">
        <v>41</v>
      </c>
      <c r="B27" s="20">
        <v>277.8</v>
      </c>
      <c r="C27" s="20">
        <f t="shared" si="1"/>
        <v>69.075000000000017</v>
      </c>
      <c r="D27" s="20">
        <v>208.72499999999999</v>
      </c>
      <c r="E27" s="20">
        <v>185.38800000000001</v>
      </c>
      <c r="F27" s="20">
        <v>23.337</v>
      </c>
      <c r="G27" s="20">
        <v>14.994999999999999</v>
      </c>
      <c r="H27" s="20">
        <v>8.3420000000000005</v>
      </c>
      <c r="I27" s="20">
        <v>8.3420000000000005</v>
      </c>
      <c r="J27" s="8"/>
      <c r="K27" s="24">
        <v>285.8</v>
      </c>
      <c r="L27" s="20">
        <v>64.298000000000002</v>
      </c>
      <c r="M27" s="20">
        <v>221.50200000000001</v>
      </c>
      <c r="N27" s="20">
        <v>196.667</v>
      </c>
      <c r="O27" s="20">
        <v>24.835000000000001</v>
      </c>
      <c r="P27" s="20">
        <v>14.863</v>
      </c>
      <c r="Q27" s="20">
        <v>9.9719999999999995</v>
      </c>
      <c r="R27" s="20">
        <v>9.9719999999999995</v>
      </c>
      <c r="S27" s="8"/>
      <c r="T27" s="24">
        <v>277.74700000000001</v>
      </c>
      <c r="U27" s="20">
        <v>66.611999999999995</v>
      </c>
      <c r="V27" s="20">
        <v>211.13499999999999</v>
      </c>
      <c r="W27" s="20">
        <v>194.34899999999999</v>
      </c>
      <c r="X27" s="20">
        <v>16.786000000000001</v>
      </c>
      <c r="Y27" s="20">
        <v>11.305</v>
      </c>
      <c r="Z27" s="20">
        <v>5.4809999999999999</v>
      </c>
      <c r="AA27" s="20">
        <v>5.4809999999999999</v>
      </c>
      <c r="AB27" s="8"/>
      <c r="AC27" s="24">
        <v>286.255</v>
      </c>
      <c r="AD27" s="20">
        <v>49.956000000000003</v>
      </c>
      <c r="AE27" s="20">
        <v>236.29900000000001</v>
      </c>
      <c r="AF27" s="20">
        <v>210.50800000000001</v>
      </c>
      <c r="AG27" s="20">
        <v>25.791</v>
      </c>
      <c r="AH27" s="20">
        <v>15.141999999999999</v>
      </c>
      <c r="AI27" s="20">
        <v>10.648999999999999</v>
      </c>
      <c r="AJ27" s="20">
        <v>10.648999999999999</v>
      </c>
      <c r="AK27" s="8"/>
      <c r="AL27" s="24">
        <v>284.24400000000003</v>
      </c>
      <c r="AM27" s="20">
        <v>60.448</v>
      </c>
      <c r="AN27" s="20">
        <v>223.79599999999999</v>
      </c>
      <c r="AO27" s="20">
        <v>196.58199999999999</v>
      </c>
      <c r="AP27" s="20">
        <v>27.213999999999999</v>
      </c>
      <c r="AQ27" s="20">
        <v>17.140999999999998</v>
      </c>
      <c r="AR27" s="20">
        <v>10.073</v>
      </c>
      <c r="AS27" s="20">
        <v>10.073</v>
      </c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</row>
    <row r="28" spans="1:81" x14ac:dyDescent="0.35">
      <c r="A28" s="17" t="s">
        <v>42</v>
      </c>
      <c r="B28" s="20">
        <v>122.4</v>
      </c>
      <c r="C28" s="20">
        <f t="shared" si="1"/>
        <v>31.958000000000013</v>
      </c>
      <c r="D28" s="20">
        <v>90.441999999999993</v>
      </c>
      <c r="E28" s="20">
        <v>31.518999999999998</v>
      </c>
      <c r="F28" s="20">
        <v>58.923000000000002</v>
      </c>
      <c r="G28" s="20">
        <v>30.001000000000001</v>
      </c>
      <c r="H28" s="20">
        <v>28.922000000000001</v>
      </c>
      <c r="I28" s="20">
        <v>28.922000000000001</v>
      </c>
      <c r="J28" s="8"/>
      <c r="K28" s="24">
        <v>116.827</v>
      </c>
      <c r="L28" s="20">
        <v>29.58</v>
      </c>
      <c r="M28" s="20">
        <v>87.247</v>
      </c>
      <c r="N28" s="20">
        <v>29.221</v>
      </c>
      <c r="O28" s="20">
        <v>58.026000000000003</v>
      </c>
      <c r="P28" s="20">
        <v>29.195</v>
      </c>
      <c r="Q28" s="20">
        <v>28.831</v>
      </c>
      <c r="R28" s="20">
        <v>28.831</v>
      </c>
      <c r="S28" s="8"/>
      <c r="T28" s="24">
        <v>121.78400000000001</v>
      </c>
      <c r="U28" s="20">
        <v>30.78</v>
      </c>
      <c r="V28" s="20">
        <v>91.004000000000005</v>
      </c>
      <c r="W28" s="20">
        <v>30.672000000000001</v>
      </c>
      <c r="X28" s="20">
        <v>60.332000000000001</v>
      </c>
      <c r="Y28" s="20">
        <v>30.106999999999999</v>
      </c>
      <c r="Z28" s="20">
        <v>30.225000000000001</v>
      </c>
      <c r="AA28" s="20">
        <v>30.225000000000001</v>
      </c>
      <c r="AB28" s="8"/>
      <c r="AC28" s="24">
        <v>130.501</v>
      </c>
      <c r="AD28" s="20">
        <v>31.841000000000001</v>
      </c>
      <c r="AE28" s="20">
        <v>98.66</v>
      </c>
      <c r="AF28" s="20">
        <v>32.313000000000002</v>
      </c>
      <c r="AG28" s="20">
        <v>66.346999999999994</v>
      </c>
      <c r="AH28" s="20">
        <v>32.722999999999999</v>
      </c>
      <c r="AI28" s="20">
        <v>33.624000000000002</v>
      </c>
      <c r="AJ28" s="20">
        <v>33.624000000000002</v>
      </c>
      <c r="AK28" s="8"/>
      <c r="AL28" s="24">
        <v>142.178</v>
      </c>
      <c r="AM28" s="20">
        <v>34.716000000000001</v>
      </c>
      <c r="AN28" s="20">
        <v>107.462</v>
      </c>
      <c r="AO28" s="20">
        <v>36.116</v>
      </c>
      <c r="AP28" s="20">
        <v>71.346000000000004</v>
      </c>
      <c r="AQ28" s="20">
        <v>35.631</v>
      </c>
      <c r="AR28" s="20">
        <v>35.715000000000003</v>
      </c>
      <c r="AS28" s="20">
        <v>35.715000000000003</v>
      </c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</row>
    <row r="29" spans="1:81" x14ac:dyDescent="0.35">
      <c r="A29" s="17" t="s">
        <v>43</v>
      </c>
      <c r="B29" s="20">
        <v>75.900000000000006</v>
      </c>
      <c r="C29" s="20">
        <f t="shared" si="1"/>
        <v>12.073000000000008</v>
      </c>
      <c r="D29" s="20">
        <v>63.826999999999998</v>
      </c>
      <c r="E29" s="20">
        <v>39.805999999999997</v>
      </c>
      <c r="F29" s="20">
        <v>24.021000000000001</v>
      </c>
      <c r="G29" s="20">
        <v>21.815999999999999</v>
      </c>
      <c r="H29" s="20">
        <v>2.2050000000000001</v>
      </c>
      <c r="I29" s="20">
        <v>2.2050000000000001</v>
      </c>
      <c r="J29" s="8"/>
      <c r="K29" s="24">
        <v>74.584000000000003</v>
      </c>
      <c r="L29" s="20">
        <v>11.959</v>
      </c>
      <c r="M29" s="20">
        <v>62.625</v>
      </c>
      <c r="N29" s="20">
        <v>40.478999999999999</v>
      </c>
      <c r="O29" s="20">
        <v>22.146000000000001</v>
      </c>
      <c r="P29" s="20">
        <v>19.416</v>
      </c>
      <c r="Q29" s="20">
        <v>2.73</v>
      </c>
      <c r="R29" s="20">
        <v>2.73</v>
      </c>
      <c r="S29" s="8"/>
      <c r="T29" s="24">
        <v>91.522999999999996</v>
      </c>
      <c r="U29" s="20">
        <v>23.963000000000001</v>
      </c>
      <c r="V29" s="20">
        <v>67.56</v>
      </c>
      <c r="W29" s="20">
        <v>41.008000000000003</v>
      </c>
      <c r="X29" s="20">
        <v>26.552</v>
      </c>
      <c r="Y29" s="20">
        <v>21.754000000000001</v>
      </c>
      <c r="Z29" s="20">
        <v>4.798</v>
      </c>
      <c r="AA29" s="20">
        <v>4.798</v>
      </c>
      <c r="AB29" s="8"/>
      <c r="AC29" s="24">
        <v>60.401000000000003</v>
      </c>
      <c r="AD29" s="20">
        <v>3.383</v>
      </c>
      <c r="AE29" s="20">
        <v>57.018000000000001</v>
      </c>
      <c r="AF29" s="20">
        <v>34.273000000000003</v>
      </c>
      <c r="AG29" s="20">
        <v>22.745000000000001</v>
      </c>
      <c r="AH29" s="20">
        <v>22.416</v>
      </c>
      <c r="AI29" s="20">
        <v>0.32900000000000001</v>
      </c>
      <c r="AJ29" s="20">
        <v>0.32900000000000001</v>
      </c>
      <c r="AK29" s="8"/>
      <c r="AL29" s="24">
        <v>71.778000000000006</v>
      </c>
      <c r="AM29" s="20">
        <v>12.018000000000001</v>
      </c>
      <c r="AN29" s="20">
        <v>59.76</v>
      </c>
      <c r="AO29" s="20">
        <v>45.051000000000002</v>
      </c>
      <c r="AP29" s="20">
        <v>14.709</v>
      </c>
      <c r="AQ29" s="20">
        <v>13.666</v>
      </c>
      <c r="AR29" s="20">
        <v>1.0429999999999999</v>
      </c>
      <c r="AS29" s="20">
        <v>1.0429999999999999</v>
      </c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</row>
    <row r="30" spans="1:81" hidden="1" x14ac:dyDescent="0.35">
      <c r="A30" s="17" t="s">
        <v>44</v>
      </c>
      <c r="B30" s="20"/>
      <c r="C30" s="20">
        <f t="shared" si="1"/>
        <v>0</v>
      </c>
      <c r="D30" s="20">
        <v>0</v>
      </c>
      <c r="E30" s="20"/>
      <c r="F30" s="20">
        <v>0</v>
      </c>
      <c r="G30" s="20">
        <v>0</v>
      </c>
      <c r="H30" s="20">
        <v>0</v>
      </c>
      <c r="I30" s="20">
        <v>0</v>
      </c>
      <c r="J30" s="8"/>
      <c r="K30" s="24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8"/>
      <c r="T30" s="24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8"/>
      <c r="AC30" s="24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8"/>
      <c r="AL30" s="24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</row>
    <row r="31" spans="1:81" x14ac:dyDescent="0.35">
      <c r="A31" s="17" t="s">
        <v>30</v>
      </c>
      <c r="B31" s="20">
        <v>540.29999999999995</v>
      </c>
      <c r="C31" s="20">
        <f t="shared" si="1"/>
        <v>140.57899999999995</v>
      </c>
      <c r="D31" s="20">
        <v>399.721</v>
      </c>
      <c r="E31" s="20">
        <v>202.89099999999999</v>
      </c>
      <c r="F31" s="20">
        <v>196.82999999999998</v>
      </c>
      <c r="G31" s="20">
        <v>114.169</v>
      </c>
      <c r="H31" s="20">
        <v>82.661000000000001</v>
      </c>
      <c r="I31" s="20">
        <v>82.661000000000001</v>
      </c>
      <c r="J31" s="8"/>
      <c r="K31" s="24">
        <v>531.85799999999995</v>
      </c>
      <c r="L31" s="20">
        <v>137.958</v>
      </c>
      <c r="M31" s="20">
        <v>393.9</v>
      </c>
      <c r="N31" s="20">
        <v>193.60300000000001</v>
      </c>
      <c r="O31" s="20">
        <v>200.297</v>
      </c>
      <c r="P31" s="20">
        <v>105.19</v>
      </c>
      <c r="Q31" s="20">
        <v>95.106999999999999</v>
      </c>
      <c r="R31" s="20">
        <v>95.106999999999999</v>
      </c>
      <c r="S31" s="8"/>
      <c r="T31" s="24">
        <v>485.01100000000002</v>
      </c>
      <c r="U31" s="20">
        <v>124.9</v>
      </c>
      <c r="V31" s="20">
        <v>360.11099999999999</v>
      </c>
      <c r="W31" s="20">
        <v>185.929</v>
      </c>
      <c r="X31" s="20">
        <v>174.18199999999999</v>
      </c>
      <c r="Y31" s="20">
        <v>93.626000000000005</v>
      </c>
      <c r="Z31" s="20">
        <v>80.555999999999997</v>
      </c>
      <c r="AA31" s="20">
        <v>80.555999999999997</v>
      </c>
      <c r="AB31" s="8"/>
      <c r="AC31" s="24">
        <v>482.041</v>
      </c>
      <c r="AD31" s="20">
        <v>118.96</v>
      </c>
      <c r="AE31" s="20">
        <v>363.08100000000002</v>
      </c>
      <c r="AF31" s="20">
        <v>179.292</v>
      </c>
      <c r="AG31" s="20">
        <v>183.78899999999999</v>
      </c>
      <c r="AH31" s="20">
        <v>97.143000000000001</v>
      </c>
      <c r="AI31" s="20">
        <v>86.646000000000001</v>
      </c>
      <c r="AJ31" s="20">
        <v>86.646000000000001</v>
      </c>
      <c r="AK31" s="8"/>
      <c r="AL31" s="24">
        <v>506.517</v>
      </c>
      <c r="AM31" s="20">
        <v>133.059</v>
      </c>
      <c r="AN31" s="20">
        <v>373.45800000000003</v>
      </c>
      <c r="AO31" s="20">
        <v>182.25800000000001</v>
      </c>
      <c r="AP31" s="20">
        <v>191.2</v>
      </c>
      <c r="AQ31" s="20">
        <v>106.05</v>
      </c>
      <c r="AR31" s="20">
        <v>85.15</v>
      </c>
      <c r="AS31" s="20">
        <v>85.15</v>
      </c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</row>
    <row r="32" spans="1:81" s="9" customFormat="1" x14ac:dyDescent="0.35">
      <c r="A32" s="9" t="s">
        <v>45</v>
      </c>
      <c r="B32" s="21">
        <v>3037.7</v>
      </c>
      <c r="C32" s="21">
        <f t="shared" si="1"/>
        <v>768.09099999999989</v>
      </c>
      <c r="D32" s="21">
        <v>2269.6089999999999</v>
      </c>
      <c r="E32" s="21">
        <v>1361.2829999999999</v>
      </c>
      <c r="F32" s="21">
        <v>908.32600000000002</v>
      </c>
      <c r="G32" s="21">
        <v>497.74400000000003</v>
      </c>
      <c r="H32" s="21">
        <v>410.58199999999999</v>
      </c>
      <c r="I32" s="21">
        <v>410.58199999999999</v>
      </c>
      <c r="J32" s="26"/>
      <c r="K32" s="25">
        <v>2933.0250000000001</v>
      </c>
      <c r="L32" s="21">
        <v>739.73199999999997</v>
      </c>
      <c r="M32" s="21">
        <v>2193.2930000000001</v>
      </c>
      <c r="N32" s="21">
        <v>1298.7909999999999</v>
      </c>
      <c r="O32" s="21">
        <v>894.50199999999995</v>
      </c>
      <c r="P32" s="21">
        <v>472.36099999999999</v>
      </c>
      <c r="Q32" s="21">
        <v>422.14100000000002</v>
      </c>
      <c r="R32" s="21">
        <v>422.14100000000002</v>
      </c>
      <c r="S32" s="26"/>
      <c r="T32" s="25">
        <v>2805.07</v>
      </c>
      <c r="U32" s="21">
        <v>711.79899999999998</v>
      </c>
      <c r="V32" s="21">
        <v>2093.2710000000002</v>
      </c>
      <c r="W32" s="21">
        <v>1256.6300000000001</v>
      </c>
      <c r="X32" s="21">
        <v>836.64099999999996</v>
      </c>
      <c r="Y32" s="21">
        <v>446.51499999999999</v>
      </c>
      <c r="Z32" s="21">
        <v>390.12599999999998</v>
      </c>
      <c r="AA32" s="21">
        <v>390.12599999999998</v>
      </c>
      <c r="AB32" s="26"/>
      <c r="AC32" s="25">
        <v>2723.4870000000001</v>
      </c>
      <c r="AD32" s="21">
        <v>655.63599999999997</v>
      </c>
      <c r="AE32" s="21">
        <v>2067.8510000000001</v>
      </c>
      <c r="AF32" s="21">
        <v>1229.1469999999999</v>
      </c>
      <c r="AG32" s="21">
        <v>838.70399999999995</v>
      </c>
      <c r="AH32" s="21">
        <v>449.608</v>
      </c>
      <c r="AI32" s="21">
        <v>389.096</v>
      </c>
      <c r="AJ32" s="21">
        <v>389.096</v>
      </c>
      <c r="AK32" s="26"/>
      <c r="AL32" s="25">
        <v>2718.373</v>
      </c>
      <c r="AM32" s="21">
        <v>738.46900000000005</v>
      </c>
      <c r="AN32" s="21">
        <v>1979.904</v>
      </c>
      <c r="AO32" s="21">
        <v>1176.3920000000001</v>
      </c>
      <c r="AP32" s="21">
        <v>803.51199999999994</v>
      </c>
      <c r="AQ32" s="21">
        <v>436.11599999999999</v>
      </c>
      <c r="AR32" s="21">
        <v>367.39600000000002</v>
      </c>
      <c r="AS32" s="21">
        <v>367.39600000000002</v>
      </c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</row>
    <row r="33" spans="1:81" ht="15.75" customHeight="1" x14ac:dyDescent="0.35">
      <c r="A33" s="9"/>
      <c r="B33" s="3"/>
      <c r="C33" s="3"/>
      <c r="D33" s="3"/>
      <c r="E33" s="3"/>
      <c r="F33" s="3"/>
      <c r="G33" s="3"/>
      <c r="H33" s="3"/>
      <c r="I33" s="3"/>
      <c r="J33" s="8"/>
      <c r="K33" s="8"/>
      <c r="L33" s="3"/>
      <c r="M33" s="3"/>
      <c r="N33" s="3"/>
      <c r="O33" s="3"/>
      <c r="P33" s="3"/>
      <c r="Q33" s="3"/>
      <c r="R33" s="3"/>
      <c r="S33" s="8"/>
      <c r="T33" s="8"/>
      <c r="U33" s="3"/>
      <c r="V33" s="3"/>
      <c r="W33" s="3"/>
      <c r="X33" s="3"/>
      <c r="Y33" s="3"/>
      <c r="Z33" s="3"/>
      <c r="AA33" s="3"/>
      <c r="AB33" s="8"/>
      <c r="AC33" s="8"/>
      <c r="AD33" s="3"/>
      <c r="AE33" s="3"/>
      <c r="AF33" s="3"/>
      <c r="AG33" s="3"/>
      <c r="AH33" s="3"/>
      <c r="AI33" s="3"/>
      <c r="AJ33" s="3"/>
      <c r="AK33" s="8"/>
      <c r="AL33" s="8"/>
      <c r="AM33" s="3"/>
      <c r="AN33" s="3"/>
      <c r="AO33" s="3"/>
      <c r="AP33" s="3"/>
      <c r="AQ33" s="3"/>
      <c r="AR33" s="3"/>
      <c r="AS33" s="3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</row>
    <row r="34" spans="1:81" x14ac:dyDescent="0.35">
      <c r="A34" t="s">
        <v>46</v>
      </c>
      <c r="B34" s="20">
        <v>26.8</v>
      </c>
      <c r="C34" s="20">
        <f t="shared" ref="C34:C40" si="2">B34-D34</f>
        <v>11.723000000000001</v>
      </c>
      <c r="D34" s="20">
        <v>15.077</v>
      </c>
      <c r="E34" s="20">
        <v>3.9409999999999998</v>
      </c>
      <c r="F34" s="20">
        <v>11.135999999999999</v>
      </c>
      <c r="G34" s="20">
        <v>3.0339999999999998</v>
      </c>
      <c r="H34" s="20">
        <v>8.1020000000000003</v>
      </c>
      <c r="I34" s="20">
        <v>8.1020000000000003</v>
      </c>
      <c r="J34" s="8"/>
      <c r="K34" s="24">
        <v>31.545999999999999</v>
      </c>
      <c r="L34" s="20">
        <v>12.331</v>
      </c>
      <c r="M34" s="20">
        <v>19.215</v>
      </c>
      <c r="N34" s="20">
        <v>4.5540000000000003</v>
      </c>
      <c r="O34" s="20">
        <v>14.661</v>
      </c>
      <c r="P34" s="20">
        <v>2.7440000000000002</v>
      </c>
      <c r="Q34" s="20">
        <v>11.917</v>
      </c>
      <c r="R34" s="20">
        <v>11.917</v>
      </c>
      <c r="S34" s="8"/>
      <c r="T34" s="24">
        <v>36.125</v>
      </c>
      <c r="U34" s="20">
        <v>15.143000000000001</v>
      </c>
      <c r="V34" s="20">
        <v>20.981999999999999</v>
      </c>
      <c r="W34" s="20">
        <v>5.2240000000000002</v>
      </c>
      <c r="X34" s="20">
        <v>15.757999999999999</v>
      </c>
      <c r="Y34" s="20">
        <v>5.9219999999999997</v>
      </c>
      <c r="Z34" s="20">
        <v>9.8360000000000003</v>
      </c>
      <c r="AA34" s="20">
        <v>9.8360000000000003</v>
      </c>
      <c r="AB34" s="8"/>
      <c r="AC34" s="24">
        <v>35.491999999999997</v>
      </c>
      <c r="AD34" s="20">
        <v>14.472</v>
      </c>
      <c r="AE34" s="20">
        <v>21.02</v>
      </c>
      <c r="AF34" s="20">
        <v>13.224</v>
      </c>
      <c r="AG34" s="20">
        <v>7.7960000000000003</v>
      </c>
      <c r="AH34" s="20">
        <v>4.1849999999999996</v>
      </c>
      <c r="AI34" s="20">
        <v>3.6110000000000002</v>
      </c>
      <c r="AJ34" s="20">
        <v>3.6110000000000002</v>
      </c>
      <c r="AK34" s="8"/>
      <c r="AL34" s="24">
        <v>2.4540000000000002</v>
      </c>
      <c r="AM34" s="20">
        <v>0.46500000000000002</v>
      </c>
      <c r="AN34" s="20">
        <v>1.9890000000000001</v>
      </c>
      <c r="AO34" s="20">
        <v>0.23799999999999999</v>
      </c>
      <c r="AP34" s="20">
        <v>1.7509999999999999</v>
      </c>
      <c r="AQ34" s="20">
        <v>1.4670000000000001</v>
      </c>
      <c r="AR34" s="20">
        <v>0.28399999999999997</v>
      </c>
      <c r="AS34" s="20">
        <v>0.28399999999999997</v>
      </c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</row>
    <row r="35" spans="1:81" x14ac:dyDescent="0.35">
      <c r="A35" t="s">
        <v>47</v>
      </c>
      <c r="B35" s="20">
        <v>-80.599999999999994</v>
      </c>
      <c r="C35" s="20">
        <f t="shared" si="2"/>
        <v>-15.512999999999991</v>
      </c>
      <c r="D35" s="20">
        <v>-65.087000000000003</v>
      </c>
      <c r="E35" s="20">
        <v>-24.306999999999999</v>
      </c>
      <c r="F35" s="20">
        <v>-40.78</v>
      </c>
      <c r="G35" s="20">
        <v>-23.378</v>
      </c>
      <c r="H35" s="20">
        <v>-17.402000000000001</v>
      </c>
      <c r="I35" s="20">
        <v>-17.402000000000001</v>
      </c>
      <c r="J35" s="8"/>
      <c r="K35" s="24">
        <v>-78.113</v>
      </c>
      <c r="L35" s="20">
        <v>-15.827999999999999</v>
      </c>
      <c r="M35" s="20">
        <v>-62.284999999999997</v>
      </c>
      <c r="N35" s="20">
        <v>-24.686</v>
      </c>
      <c r="O35" s="20">
        <v>-37.598999999999997</v>
      </c>
      <c r="P35" s="20">
        <v>-21.751999999999999</v>
      </c>
      <c r="Q35" s="20">
        <v>-15.847</v>
      </c>
      <c r="R35" s="20">
        <v>-15.847</v>
      </c>
      <c r="S35" s="8"/>
      <c r="T35" s="24">
        <v>-79.08</v>
      </c>
      <c r="U35" s="20">
        <v>-15.776</v>
      </c>
      <c r="V35" s="20">
        <v>-63.304000000000002</v>
      </c>
      <c r="W35" s="20">
        <v>-26.07</v>
      </c>
      <c r="X35" s="20">
        <v>-37.234000000000002</v>
      </c>
      <c r="Y35" s="20">
        <v>-21.364000000000001</v>
      </c>
      <c r="Z35" s="20">
        <v>-15.87</v>
      </c>
      <c r="AA35" s="20">
        <v>-15.87</v>
      </c>
      <c r="AB35" s="8"/>
      <c r="AC35" s="24">
        <v>-72.977999999999994</v>
      </c>
      <c r="AD35" s="20">
        <v>-15.871</v>
      </c>
      <c r="AE35" s="20">
        <v>-57.106999999999999</v>
      </c>
      <c r="AF35" s="20">
        <v>-22.297999999999998</v>
      </c>
      <c r="AG35" s="20">
        <v>-34.808999999999997</v>
      </c>
      <c r="AH35" s="20">
        <v>-18.984999999999999</v>
      </c>
      <c r="AI35" s="20">
        <v>-15.824</v>
      </c>
      <c r="AJ35" s="20">
        <v>-15.824</v>
      </c>
      <c r="AK35" s="8"/>
      <c r="AL35" s="24">
        <v>-88.281999999999996</v>
      </c>
      <c r="AM35" s="20">
        <v>-18.620999999999999</v>
      </c>
      <c r="AN35" s="20">
        <v>-69.661000000000001</v>
      </c>
      <c r="AO35" s="20">
        <v>-23.745999999999999</v>
      </c>
      <c r="AP35" s="20">
        <v>-45.914999999999999</v>
      </c>
      <c r="AQ35" s="20">
        <v>-23.085000000000001</v>
      </c>
      <c r="AR35" s="20">
        <v>-22.83</v>
      </c>
      <c r="AS35" s="20">
        <v>-22.83</v>
      </c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</row>
    <row r="36" spans="1:81" x14ac:dyDescent="0.35">
      <c r="A36" t="s">
        <v>48</v>
      </c>
      <c r="B36" s="20">
        <v>853.9</v>
      </c>
      <c r="C36" s="20">
        <f t="shared" si="2"/>
        <v>372.99599999999998</v>
      </c>
      <c r="D36" s="20">
        <v>480.904</v>
      </c>
      <c r="E36" s="20">
        <v>1016.458</v>
      </c>
      <c r="F36" s="20">
        <v>-535.55399999999997</v>
      </c>
      <c r="G36" s="20">
        <v>-319.22300000000001</v>
      </c>
      <c r="H36" s="20">
        <v>-216.33099999999999</v>
      </c>
      <c r="I36" s="20">
        <v>-216.33099999999999</v>
      </c>
      <c r="J36" s="8"/>
      <c r="K36" s="24">
        <v>781.40300000000002</v>
      </c>
      <c r="L36" s="20">
        <v>367.78199999999998</v>
      </c>
      <c r="M36" s="20">
        <v>413.62099999999998</v>
      </c>
      <c r="N36" s="20">
        <v>958.18100000000004</v>
      </c>
      <c r="O36" s="20">
        <v>-544.55999999999995</v>
      </c>
      <c r="P36" s="20">
        <v>-312.29899999999998</v>
      </c>
      <c r="Q36" s="20">
        <v>-232.261</v>
      </c>
      <c r="R36" s="20">
        <v>-232.261</v>
      </c>
      <c r="S36" s="8"/>
      <c r="T36" s="24">
        <v>762.322</v>
      </c>
      <c r="U36" s="20">
        <v>350.19799999999998</v>
      </c>
      <c r="V36" s="20">
        <v>412.12400000000002</v>
      </c>
      <c r="W36" s="20">
        <v>907.35799999999995</v>
      </c>
      <c r="X36" s="20">
        <v>-495.23399999999998</v>
      </c>
      <c r="Y36" s="20">
        <v>-282.87400000000002</v>
      </c>
      <c r="Z36" s="20">
        <v>-212.36</v>
      </c>
      <c r="AA36" s="20">
        <v>-212.36</v>
      </c>
      <c r="AB36" s="8"/>
      <c r="AC36" s="24">
        <v>711.21199999999999</v>
      </c>
      <c r="AD36" s="20">
        <v>375.11099999999999</v>
      </c>
      <c r="AE36" s="20">
        <v>336.101</v>
      </c>
      <c r="AF36" s="20">
        <v>855.428</v>
      </c>
      <c r="AG36" s="20">
        <v>-519.327</v>
      </c>
      <c r="AH36" s="20">
        <v>-298.00299999999999</v>
      </c>
      <c r="AI36" s="20">
        <v>-221.32400000000001</v>
      </c>
      <c r="AJ36" s="20">
        <v>-221.32400000000001</v>
      </c>
      <c r="AK36" s="8"/>
      <c r="AL36" s="24">
        <v>659.06899999999996</v>
      </c>
      <c r="AM36" s="20">
        <v>293.44799999999998</v>
      </c>
      <c r="AN36" s="20">
        <v>365.62099999999998</v>
      </c>
      <c r="AO36" s="20">
        <v>861.85699999999997</v>
      </c>
      <c r="AP36" s="20">
        <v>-496.23599999999999</v>
      </c>
      <c r="AQ36" s="20">
        <v>-298.91800000000001</v>
      </c>
      <c r="AR36" s="20">
        <v>-197.31800000000001</v>
      </c>
      <c r="AS36" s="20">
        <v>-197.31800000000001</v>
      </c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</row>
    <row r="37" spans="1:81" x14ac:dyDescent="0.35">
      <c r="A37" t="s">
        <v>49</v>
      </c>
      <c r="B37" s="20">
        <v>117.8</v>
      </c>
      <c r="C37" s="20">
        <f t="shared" si="2"/>
        <v>78.74199999999999</v>
      </c>
      <c r="D37" s="20">
        <v>39.058</v>
      </c>
      <c r="E37" s="20">
        <v>167.678</v>
      </c>
      <c r="F37" s="20">
        <v>-128.62</v>
      </c>
      <c r="G37" s="20">
        <v>-77.656999999999996</v>
      </c>
      <c r="H37" s="20">
        <v>-50.963000000000001</v>
      </c>
      <c r="I37" s="20">
        <v>-50.963000000000001</v>
      </c>
      <c r="J37" s="8"/>
      <c r="K37" s="24">
        <v>171.953</v>
      </c>
      <c r="L37" s="20">
        <v>67.373000000000005</v>
      </c>
      <c r="M37" s="20">
        <v>104.58</v>
      </c>
      <c r="N37" s="20">
        <v>235.25299999999999</v>
      </c>
      <c r="O37" s="20">
        <v>-130.673</v>
      </c>
      <c r="P37" s="20">
        <v>-69.832999999999998</v>
      </c>
      <c r="Q37" s="20">
        <v>-60.84</v>
      </c>
      <c r="R37" s="20">
        <v>-60.84</v>
      </c>
      <c r="S37" s="8"/>
      <c r="T37" s="24">
        <v>164.35900000000001</v>
      </c>
      <c r="U37" s="20">
        <v>91.831999999999994</v>
      </c>
      <c r="V37" s="20">
        <v>72.527000000000001</v>
      </c>
      <c r="W37" s="20">
        <v>215.77199999999999</v>
      </c>
      <c r="X37" s="20">
        <v>-143.245</v>
      </c>
      <c r="Y37" s="20">
        <v>-93.757999999999996</v>
      </c>
      <c r="Z37" s="20">
        <v>-49.487000000000002</v>
      </c>
      <c r="AA37" s="20">
        <v>-49.487000000000002</v>
      </c>
      <c r="AB37" s="8"/>
      <c r="AC37" s="24">
        <v>149.41200000000001</v>
      </c>
      <c r="AD37" s="20">
        <v>71.158000000000001</v>
      </c>
      <c r="AE37" s="20">
        <v>78.254000000000005</v>
      </c>
      <c r="AF37" s="20">
        <v>209.351</v>
      </c>
      <c r="AG37" s="20">
        <v>-131.09700000000001</v>
      </c>
      <c r="AH37" s="20">
        <v>-77.14</v>
      </c>
      <c r="AI37" s="20">
        <v>-53.957000000000001</v>
      </c>
      <c r="AJ37" s="20">
        <v>-53.957000000000001</v>
      </c>
      <c r="AK37" s="8"/>
      <c r="AL37" s="24">
        <v>98.423000000000002</v>
      </c>
      <c r="AM37" s="20">
        <v>68.757000000000005</v>
      </c>
      <c r="AN37" s="20">
        <v>29.666</v>
      </c>
      <c r="AO37" s="20">
        <v>186.88399999999999</v>
      </c>
      <c r="AP37" s="20">
        <v>-157.21799999999999</v>
      </c>
      <c r="AQ37" s="20">
        <v>-109.845</v>
      </c>
      <c r="AR37" s="20">
        <v>-47.372999999999998</v>
      </c>
      <c r="AS37" s="20">
        <v>-47.372999999999998</v>
      </c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</row>
    <row r="38" spans="1:81" s="9" customFormat="1" x14ac:dyDescent="0.35">
      <c r="A38" s="9" t="s">
        <v>50</v>
      </c>
      <c r="B38" s="21">
        <v>736.3</v>
      </c>
      <c r="C38" s="21">
        <f t="shared" si="2"/>
        <v>294.45399999999995</v>
      </c>
      <c r="D38" s="21">
        <v>441.846</v>
      </c>
      <c r="E38" s="21">
        <v>848.78</v>
      </c>
      <c r="F38" s="21">
        <v>-406.93399999999997</v>
      </c>
      <c r="G38" s="21">
        <v>-241.566</v>
      </c>
      <c r="H38" s="21">
        <v>-165.36799999999999</v>
      </c>
      <c r="I38" s="21">
        <v>-165.36799999999999</v>
      </c>
      <c r="J38" s="26"/>
      <c r="K38" s="25">
        <v>609.45000000000005</v>
      </c>
      <c r="L38" s="21">
        <v>300.40899999999999</v>
      </c>
      <c r="M38" s="21">
        <v>309.041</v>
      </c>
      <c r="N38" s="21">
        <v>722.928</v>
      </c>
      <c r="O38" s="21">
        <v>-413.887</v>
      </c>
      <c r="P38" s="21">
        <v>-242.46600000000001</v>
      </c>
      <c r="Q38" s="21">
        <v>-171.42099999999999</v>
      </c>
      <c r="R38" s="21">
        <v>-171.42099999999999</v>
      </c>
      <c r="S38" s="26"/>
      <c r="T38" s="25">
        <v>597.96299999999997</v>
      </c>
      <c r="U38" s="21">
        <v>258.36599999999999</v>
      </c>
      <c r="V38" s="21">
        <v>339.59699999999998</v>
      </c>
      <c r="W38" s="21">
        <v>691.58600000000001</v>
      </c>
      <c r="X38" s="21">
        <v>-351.98899999999998</v>
      </c>
      <c r="Y38" s="21">
        <v>-189.11600000000001</v>
      </c>
      <c r="Z38" s="21">
        <v>-162.87299999999999</v>
      </c>
      <c r="AA38" s="21">
        <v>-162.87299999999999</v>
      </c>
      <c r="AB38" s="26"/>
      <c r="AC38" s="25">
        <v>561.79999999999995</v>
      </c>
      <c r="AD38" s="21">
        <v>303.95299999999997</v>
      </c>
      <c r="AE38" s="21">
        <v>257.84699999999998</v>
      </c>
      <c r="AF38" s="21">
        <v>646.077</v>
      </c>
      <c r="AG38" s="21">
        <v>-388.23</v>
      </c>
      <c r="AH38" s="21">
        <v>-220.863</v>
      </c>
      <c r="AI38" s="21">
        <v>-167.36699999999999</v>
      </c>
      <c r="AJ38" s="21">
        <v>-167.36699999999999</v>
      </c>
      <c r="AK38" s="26"/>
      <c r="AL38" s="25">
        <v>560.64599999999996</v>
      </c>
      <c r="AM38" s="21">
        <v>224.691</v>
      </c>
      <c r="AN38" s="21">
        <v>335.95499999999998</v>
      </c>
      <c r="AO38" s="21">
        <v>674.97299999999996</v>
      </c>
      <c r="AP38" s="21">
        <v>-339.01799999999997</v>
      </c>
      <c r="AQ38" s="21">
        <v>-189.07300000000001</v>
      </c>
      <c r="AR38" s="21">
        <v>-149.94499999999999</v>
      </c>
      <c r="AS38" s="21">
        <v>-149.94499999999999</v>
      </c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81" x14ac:dyDescent="0.35">
      <c r="A39" t="s">
        <v>51</v>
      </c>
      <c r="B39" s="20">
        <v>-2.7</v>
      </c>
      <c r="C39" s="20">
        <f t="shared" si="2"/>
        <v>-0.77000000000000024</v>
      </c>
      <c r="D39" s="20">
        <v>-1.93</v>
      </c>
      <c r="E39" s="20">
        <v>-0.879</v>
      </c>
      <c r="F39" s="20">
        <v>-1.0509999999999999</v>
      </c>
      <c r="G39" s="20">
        <v>-0.6</v>
      </c>
      <c r="H39" s="20">
        <v>-0.45100000000000001</v>
      </c>
      <c r="I39" s="20">
        <v>-0.45100000000000001</v>
      </c>
      <c r="J39" s="8"/>
      <c r="K39" s="24">
        <v>-3.677</v>
      </c>
      <c r="L39" s="20">
        <v>-0.97</v>
      </c>
      <c r="M39" s="20">
        <v>-2.7069999999999999</v>
      </c>
      <c r="N39" s="20">
        <v>-0.59799999999999998</v>
      </c>
      <c r="O39" s="20">
        <v>-2.109</v>
      </c>
      <c r="P39" s="20">
        <v>-0.95399999999999996</v>
      </c>
      <c r="Q39" s="20">
        <v>-1.155</v>
      </c>
      <c r="R39" s="20">
        <v>-1.155</v>
      </c>
      <c r="S39" s="8"/>
      <c r="T39" s="24">
        <v>-2.6459999999999999</v>
      </c>
      <c r="U39" s="20">
        <v>-0.54900000000000004</v>
      </c>
      <c r="V39" s="20">
        <v>-2.097</v>
      </c>
      <c r="W39" s="20">
        <v>-0.84899999999999998</v>
      </c>
      <c r="X39" s="20">
        <v>-1.248</v>
      </c>
      <c r="Y39" s="20">
        <v>-0.63900000000000001</v>
      </c>
      <c r="Z39" s="20">
        <v>-0.60899999999999999</v>
      </c>
      <c r="AA39" s="20">
        <v>-0.60899999999999999</v>
      </c>
      <c r="AB39" s="8"/>
      <c r="AC39" s="24">
        <v>-8.1</v>
      </c>
      <c r="AD39" s="20">
        <v>-1.6819999999999999</v>
      </c>
      <c r="AE39" s="20">
        <v>-6.4180000000000001</v>
      </c>
      <c r="AF39" s="20">
        <v>-2.6480000000000001</v>
      </c>
      <c r="AG39" s="20">
        <v>-3.77</v>
      </c>
      <c r="AH39" s="20">
        <v>-2.7160000000000002</v>
      </c>
      <c r="AI39" s="20">
        <v>-1.054</v>
      </c>
      <c r="AJ39" s="20">
        <v>-1.054</v>
      </c>
      <c r="AK39" s="8"/>
      <c r="AL39" s="24">
        <v>-6.9720000000000004</v>
      </c>
      <c r="AM39" s="20">
        <v>-1.988</v>
      </c>
      <c r="AN39" s="20">
        <v>-4.984</v>
      </c>
      <c r="AO39" s="20">
        <v>-1.796</v>
      </c>
      <c r="AP39" s="20">
        <v>-3.1880000000000002</v>
      </c>
      <c r="AQ39" s="20">
        <v>-1.532</v>
      </c>
      <c r="AR39" s="20">
        <v>-1.6559999999999999</v>
      </c>
      <c r="AS39" s="20">
        <v>-1.6559999999999999</v>
      </c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</row>
    <row r="40" spans="1:81" x14ac:dyDescent="0.35">
      <c r="A40" t="s">
        <v>52</v>
      </c>
      <c r="B40" s="20">
        <v>733.6</v>
      </c>
      <c r="C40" s="20">
        <f t="shared" si="2"/>
        <v>293.68400000000003</v>
      </c>
      <c r="D40" s="20">
        <v>439.916</v>
      </c>
      <c r="E40" s="20">
        <v>847.90099999999995</v>
      </c>
      <c r="F40" s="20">
        <v>-407.98500000000001</v>
      </c>
      <c r="G40" s="20">
        <v>-242.166</v>
      </c>
      <c r="H40" s="20">
        <v>-165.81899999999999</v>
      </c>
      <c r="I40" s="20">
        <v>-165.81899999999999</v>
      </c>
      <c r="J40" s="8"/>
      <c r="K40" s="24">
        <v>605.77300000000002</v>
      </c>
      <c r="L40" s="20">
        <v>299.43900000000002</v>
      </c>
      <c r="M40" s="20">
        <v>306.334</v>
      </c>
      <c r="N40" s="20">
        <v>722.33</v>
      </c>
      <c r="O40" s="20">
        <v>-415.99599999999998</v>
      </c>
      <c r="P40" s="20">
        <v>-243.42</v>
      </c>
      <c r="Q40" s="20">
        <v>-172.57599999999999</v>
      </c>
      <c r="R40" s="20">
        <v>-172.57599999999999</v>
      </c>
      <c r="S40" s="8"/>
      <c r="T40" s="24">
        <v>595.31700000000001</v>
      </c>
      <c r="U40" s="20">
        <v>257.81700000000001</v>
      </c>
      <c r="V40" s="20">
        <v>337.5</v>
      </c>
      <c r="W40" s="20">
        <v>690.73699999999997</v>
      </c>
      <c r="X40" s="20">
        <v>-353.23700000000002</v>
      </c>
      <c r="Y40" s="20">
        <v>-189.755</v>
      </c>
      <c r="Z40" s="20">
        <v>-163.482</v>
      </c>
      <c r="AA40" s="20">
        <v>-163.482</v>
      </c>
      <c r="AB40" s="8"/>
      <c r="AC40" s="24">
        <v>553.70000000000005</v>
      </c>
      <c r="AD40" s="20">
        <v>302.27100000000002</v>
      </c>
      <c r="AE40" s="20">
        <v>251.429</v>
      </c>
      <c r="AF40" s="20">
        <v>643.42899999999997</v>
      </c>
      <c r="AG40" s="20">
        <v>-392</v>
      </c>
      <c r="AH40" s="20">
        <v>-223.57900000000001</v>
      </c>
      <c r="AI40" s="20">
        <v>-168.42099999999999</v>
      </c>
      <c r="AJ40" s="20">
        <v>-168.42099999999999</v>
      </c>
      <c r="AK40" s="8"/>
      <c r="AL40" s="24">
        <v>553.67399999999998</v>
      </c>
      <c r="AM40" s="20">
        <v>222.703</v>
      </c>
      <c r="AN40" s="20">
        <v>330.971</v>
      </c>
      <c r="AO40" s="20">
        <v>673.17700000000002</v>
      </c>
      <c r="AP40" s="20">
        <v>-342.20600000000002</v>
      </c>
      <c r="AQ40" s="20">
        <v>-190.60499999999999</v>
      </c>
      <c r="AR40" s="20">
        <v>-151.601</v>
      </c>
      <c r="AS40" s="20">
        <v>-151.601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</row>
    <row r="41" spans="1:81" ht="12.75" customHeight="1" x14ac:dyDescent="0.35">
      <c r="A41" s="9"/>
      <c r="B41" s="3"/>
      <c r="C41" s="3"/>
      <c r="D41" s="3"/>
      <c r="E41" s="3"/>
      <c r="F41" s="3"/>
      <c r="G41" s="3"/>
      <c r="H41" s="3"/>
      <c r="I41" s="3"/>
      <c r="J41" s="8"/>
      <c r="K41" s="8"/>
      <c r="L41" s="3"/>
      <c r="M41" s="3"/>
      <c r="N41" s="3"/>
      <c r="O41" s="3"/>
      <c r="P41" s="3"/>
      <c r="Q41" s="3"/>
      <c r="R41" s="3"/>
      <c r="S41" s="8"/>
      <c r="T41" s="8"/>
      <c r="U41" s="3"/>
      <c r="V41" s="3"/>
      <c r="W41" s="3"/>
      <c r="X41" s="3"/>
      <c r="Y41" s="3"/>
      <c r="Z41" s="3"/>
      <c r="AA41" s="3"/>
      <c r="AB41" s="8"/>
      <c r="AC41" s="8"/>
      <c r="AD41" s="3"/>
      <c r="AE41" s="3"/>
      <c r="AF41" s="3"/>
      <c r="AG41" s="3"/>
      <c r="AH41" s="3"/>
      <c r="AI41" s="3"/>
      <c r="AJ41" s="3"/>
      <c r="AK41" s="8"/>
      <c r="AL41" s="8"/>
      <c r="AM41" s="3"/>
      <c r="AN41" s="3"/>
      <c r="AO41" s="3"/>
      <c r="AP41" s="3"/>
      <c r="AQ41" s="3"/>
      <c r="AR41" s="3"/>
      <c r="AS41" s="3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</row>
    <row r="42" spans="1:81" x14ac:dyDescent="0.35">
      <c r="A42" s="9" t="s">
        <v>53</v>
      </c>
      <c r="B42" s="29">
        <v>5.69</v>
      </c>
      <c r="C42" s="29">
        <v>2.31</v>
      </c>
      <c r="D42" s="29">
        <v>3.4</v>
      </c>
      <c r="E42" s="29">
        <v>6.61</v>
      </c>
      <c r="F42" s="29">
        <v>-3.16</v>
      </c>
      <c r="G42" s="29">
        <v>-1.91</v>
      </c>
      <c r="H42" s="29">
        <v>-1.26</v>
      </c>
      <c r="I42" s="29">
        <v>-1.26</v>
      </c>
      <c r="J42" s="27"/>
      <c r="K42" s="31">
        <v>4.42</v>
      </c>
      <c r="L42" s="29">
        <v>2.21</v>
      </c>
      <c r="M42" s="29">
        <v>2.23</v>
      </c>
      <c r="N42" s="29">
        <v>5.32</v>
      </c>
      <c r="O42" s="29">
        <v>-3.02</v>
      </c>
      <c r="P42" s="29">
        <v>-1.79</v>
      </c>
      <c r="Q42" s="29">
        <v>-1.23</v>
      </c>
      <c r="R42" s="29">
        <v>-1.23</v>
      </c>
      <c r="S42" s="27"/>
      <c r="T42" s="31">
        <v>4.1399999999999997</v>
      </c>
      <c r="U42" s="29">
        <v>1.82</v>
      </c>
      <c r="V42" s="29">
        <v>2.34</v>
      </c>
      <c r="W42" s="29">
        <v>4.87</v>
      </c>
      <c r="X42" s="29">
        <v>-2.44</v>
      </c>
      <c r="Y42" s="29">
        <v>-1.33</v>
      </c>
      <c r="Z42" s="29">
        <v>-1.1100000000000001</v>
      </c>
      <c r="AA42" s="29">
        <v>-1.1100000000000001</v>
      </c>
      <c r="AB42" s="27"/>
      <c r="AC42" s="31">
        <v>3.56</v>
      </c>
      <c r="AD42" s="29">
        <v>1.97</v>
      </c>
      <c r="AE42" s="29">
        <v>1.62</v>
      </c>
      <c r="AF42" s="29">
        <v>4.1399999999999997</v>
      </c>
      <c r="AG42" s="29">
        <v>-2.48</v>
      </c>
      <c r="AH42" s="29">
        <v>-1.43</v>
      </c>
      <c r="AI42" s="29">
        <v>-1.05</v>
      </c>
      <c r="AJ42" s="29">
        <v>-1.05</v>
      </c>
      <c r="AK42" s="27"/>
      <c r="AL42" s="31">
        <v>3.26</v>
      </c>
      <c r="AM42" s="29">
        <v>1.37</v>
      </c>
      <c r="AN42" s="29">
        <v>1.92</v>
      </c>
      <c r="AO42" s="29">
        <v>4.0599999999999996</v>
      </c>
      <c r="AP42" s="29">
        <v>-1.93</v>
      </c>
      <c r="AQ42" s="29">
        <v>-1.0900000000000001</v>
      </c>
      <c r="AR42" s="29">
        <v>-0.84</v>
      </c>
      <c r="AS42" s="29">
        <v>-0.84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</row>
    <row r="43" spans="1:81" s="9" customFormat="1" ht="16.5" x14ac:dyDescent="0.35">
      <c r="A43" s="9" t="s">
        <v>54</v>
      </c>
      <c r="B43" s="30">
        <v>5.31</v>
      </c>
      <c r="C43" s="30">
        <v>2.38</v>
      </c>
      <c r="D43" s="30">
        <v>2.95</v>
      </c>
      <c r="E43" s="30">
        <v>6.02</v>
      </c>
      <c r="F43" s="30">
        <v>-3.03</v>
      </c>
      <c r="G43" s="30">
        <v>-1.84</v>
      </c>
      <c r="H43" s="30">
        <v>-1.2</v>
      </c>
      <c r="I43" s="30">
        <v>-1.2</v>
      </c>
      <c r="J43" s="28"/>
      <c r="K43" s="32">
        <v>4.66</v>
      </c>
      <c r="L43" s="30">
        <v>2.27</v>
      </c>
      <c r="M43" s="30">
        <v>2.41</v>
      </c>
      <c r="N43" s="30">
        <v>5.38</v>
      </c>
      <c r="O43" s="30">
        <v>-2.89</v>
      </c>
      <c r="P43" s="30">
        <v>-1.73</v>
      </c>
      <c r="Q43" s="30">
        <v>-1.17</v>
      </c>
      <c r="R43" s="30">
        <v>-1.17</v>
      </c>
      <c r="S43" s="28"/>
      <c r="T43" s="32">
        <v>4.41</v>
      </c>
      <c r="U43" s="30">
        <v>1.89</v>
      </c>
      <c r="V43" s="30">
        <v>2.54</v>
      </c>
      <c r="W43" s="30">
        <v>4.9400000000000004</v>
      </c>
      <c r="X43" s="30">
        <v>-2.31</v>
      </c>
      <c r="Y43" s="30">
        <v>-1.27</v>
      </c>
      <c r="Z43" s="30">
        <v>-1.05</v>
      </c>
      <c r="AA43" s="30">
        <v>-1.05</v>
      </c>
      <c r="AB43" s="28"/>
      <c r="AC43" s="32">
        <v>3.82</v>
      </c>
      <c r="AD43" s="30">
        <v>2.0499999999999998</v>
      </c>
      <c r="AE43" s="30">
        <v>1.8</v>
      </c>
      <c r="AF43" s="30">
        <v>4.2</v>
      </c>
      <c r="AG43" s="30">
        <v>-2.36</v>
      </c>
      <c r="AH43" s="30">
        <v>-1.37</v>
      </c>
      <c r="AI43" s="30">
        <v>-0.99</v>
      </c>
      <c r="AJ43" s="30">
        <v>-0.99</v>
      </c>
      <c r="AK43" s="28"/>
      <c r="AL43" s="32">
        <v>3.51</v>
      </c>
      <c r="AM43" s="30">
        <v>1.43</v>
      </c>
      <c r="AN43" s="30">
        <v>2.11</v>
      </c>
      <c r="AO43" s="30">
        <v>4.1100000000000003</v>
      </c>
      <c r="AP43" s="30">
        <v>-1.8</v>
      </c>
      <c r="AQ43" s="30">
        <v>-1.02</v>
      </c>
      <c r="AR43" s="30">
        <v>-0.78</v>
      </c>
      <c r="AS43" s="30">
        <v>-0.78</v>
      </c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</row>
    <row r="44" spans="1:81" ht="13.5" customHeight="1" x14ac:dyDescent="0.35">
      <c r="A44" s="9"/>
      <c r="B44" s="3"/>
      <c r="C44" s="3"/>
      <c r="D44" s="3"/>
      <c r="E44" s="3"/>
      <c r="F44" s="3"/>
      <c r="G44" s="3"/>
      <c r="H44" s="3"/>
      <c r="I44" s="3"/>
      <c r="J44" s="8"/>
      <c r="K44" s="8"/>
      <c r="L44" s="3"/>
      <c r="M44" s="3"/>
      <c r="N44" s="3"/>
      <c r="O44" s="3"/>
      <c r="P44" s="3"/>
      <c r="Q44" s="3"/>
      <c r="R44" s="3"/>
      <c r="S44" s="8"/>
      <c r="T44" s="8"/>
      <c r="U44" s="3"/>
      <c r="V44" s="3"/>
      <c r="W44" s="3"/>
      <c r="X44" s="3"/>
      <c r="Y44" s="3"/>
      <c r="Z44" s="3"/>
      <c r="AA44" s="3"/>
      <c r="AB44" s="8"/>
      <c r="AC44" s="8"/>
      <c r="AD44" s="3"/>
      <c r="AE44" s="3"/>
      <c r="AF44" s="3"/>
      <c r="AG44" s="3"/>
      <c r="AH44" s="3"/>
      <c r="AI44" s="3"/>
      <c r="AJ44" s="3"/>
      <c r="AK44" s="8"/>
      <c r="AL44" s="8"/>
      <c r="AM44" s="3"/>
      <c r="AN44" s="3"/>
      <c r="AO44" s="3"/>
      <c r="AP44" s="3"/>
      <c r="AQ44" s="3"/>
      <c r="AR44" s="3"/>
      <c r="AS44" s="3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</row>
    <row r="45" spans="1:81" s="9" customFormat="1" ht="16.5" x14ac:dyDescent="0.35">
      <c r="A45" s="9" t="s">
        <v>55</v>
      </c>
      <c r="B45" s="21">
        <v>1056.9000000000001</v>
      </c>
      <c r="C45" s="21">
        <f t="shared" ref="C45" si="3">B45-D45</f>
        <v>420.4670000000001</v>
      </c>
      <c r="D45" s="21">
        <v>636.43299999999999</v>
      </c>
      <c r="E45" s="21">
        <v>1072.2840000000001</v>
      </c>
      <c r="F45" s="21">
        <v>-435.851</v>
      </c>
      <c r="G45" s="21">
        <v>-265.84399999999999</v>
      </c>
      <c r="H45" s="21">
        <v>-170.00700000000001</v>
      </c>
      <c r="I45" s="21">
        <v>-170.00700000000001</v>
      </c>
      <c r="J45" s="26"/>
      <c r="K45" s="25">
        <v>976.34299999999996</v>
      </c>
      <c r="L45" s="21">
        <v>413.19</v>
      </c>
      <c r="M45" s="21">
        <v>563.15300000000002</v>
      </c>
      <c r="N45" s="21">
        <v>1012.088</v>
      </c>
      <c r="O45" s="21">
        <v>-448.935</v>
      </c>
      <c r="P45" s="21">
        <v>-261.35199999999998</v>
      </c>
      <c r="Q45" s="21">
        <v>-187.583</v>
      </c>
      <c r="R45" s="21">
        <v>-187.583</v>
      </c>
      <c r="S45" s="26"/>
      <c r="T45" s="25">
        <v>963.18600000000004</v>
      </c>
      <c r="U45" s="21">
        <v>396.75400000000002</v>
      </c>
      <c r="V45" s="21">
        <v>566.43200000000002</v>
      </c>
      <c r="W45" s="21">
        <v>964.1</v>
      </c>
      <c r="X45" s="21">
        <v>-397.66800000000001</v>
      </c>
      <c r="Y45" s="21">
        <v>-231.40299999999999</v>
      </c>
      <c r="Z45" s="21">
        <v>-166.26499999999999</v>
      </c>
      <c r="AA45" s="21">
        <v>-166.26499999999999</v>
      </c>
      <c r="AB45" s="26"/>
      <c r="AC45" s="25">
        <v>914.69100000000003</v>
      </c>
      <c r="AD45" s="21">
        <v>422.82299999999998</v>
      </c>
      <c r="AE45" s="21">
        <v>491.86799999999999</v>
      </c>
      <c r="AF45" s="21">
        <v>910.03899999999999</v>
      </c>
      <c r="AG45" s="21">
        <v>-418.17099999999999</v>
      </c>
      <c r="AH45" s="21">
        <v>-246.29499999999999</v>
      </c>
      <c r="AI45" s="21">
        <v>-171.876</v>
      </c>
      <c r="AJ45" s="21">
        <v>-171.876</v>
      </c>
      <c r="AK45" s="26"/>
      <c r="AL45" s="25">
        <v>889.529</v>
      </c>
      <c r="AM45" s="21">
        <v>346.78500000000003</v>
      </c>
      <c r="AN45" s="21">
        <v>542.74400000000003</v>
      </c>
      <c r="AO45" s="21">
        <v>921.71900000000005</v>
      </c>
      <c r="AP45" s="21">
        <v>-378.97500000000002</v>
      </c>
      <c r="AQ45" s="21">
        <v>-240.202</v>
      </c>
      <c r="AR45" s="21">
        <v>-138.773</v>
      </c>
      <c r="AS45" s="21">
        <v>-138.773</v>
      </c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</row>
    <row r="47" spans="1:81" s="9" customFormat="1" x14ac:dyDescent="0.35">
      <c r="A47" s="9" t="s">
        <v>56</v>
      </c>
      <c r="B47" s="21">
        <v>128.9</v>
      </c>
      <c r="C47" s="21">
        <v>126.989</v>
      </c>
      <c r="D47" s="21">
        <v>129.489</v>
      </c>
      <c r="E47" s="21">
        <v>127.813</v>
      </c>
      <c r="F47" s="21">
        <v>128.976</v>
      </c>
      <c r="G47" s="21">
        <v>126.566</v>
      </c>
      <c r="H47" s="21">
        <v>131.387</v>
      </c>
      <c r="I47" s="21">
        <v>131.387</v>
      </c>
      <c r="J47" s="26"/>
      <c r="K47" s="25">
        <v>137.34</v>
      </c>
      <c r="L47" s="21">
        <v>137.34</v>
      </c>
      <c r="M47" s="21">
        <v>137.94399999999999</v>
      </c>
      <c r="N47" s="21">
        <v>135.32900000000001</v>
      </c>
      <c r="O47" s="21">
        <v>137.35900000000001</v>
      </c>
      <c r="P47" s="21">
        <v>135.56299999999999</v>
      </c>
      <c r="Q47" s="21">
        <v>139.154</v>
      </c>
      <c r="R47" s="21">
        <v>139.154</v>
      </c>
      <c r="S47" s="26"/>
      <c r="T47" s="25">
        <v>143.88999999999999</v>
      </c>
      <c r="U47" s="21">
        <v>143.88999999999999</v>
      </c>
      <c r="V47" s="21">
        <v>144.59399999999999</v>
      </c>
      <c r="W47" s="21">
        <v>141.54</v>
      </c>
      <c r="X47" s="21">
        <v>144.30699999999999</v>
      </c>
      <c r="Y47" s="21">
        <v>142.34</v>
      </c>
      <c r="Z47" s="21">
        <v>146.273</v>
      </c>
      <c r="AA47" s="21">
        <v>146.273</v>
      </c>
      <c r="AB47" s="26"/>
      <c r="AC47" s="25">
        <v>157.24799999999999</v>
      </c>
      <c r="AD47" s="21">
        <v>157.24799999999999</v>
      </c>
      <c r="AE47" s="21">
        <v>158.488</v>
      </c>
      <c r="AF47" s="21">
        <v>155.56100000000001</v>
      </c>
      <c r="AG47" s="21">
        <v>156.70099999999999</v>
      </c>
      <c r="AH47" s="21">
        <v>154.119</v>
      </c>
      <c r="AI47" s="21">
        <v>159.28399999999999</v>
      </c>
      <c r="AJ47" s="21">
        <v>159.28399999999999</v>
      </c>
      <c r="AK47" s="26"/>
      <c r="AL47" s="25">
        <v>171.435</v>
      </c>
      <c r="AM47" s="21">
        <v>171.435</v>
      </c>
      <c r="AN47" s="21">
        <v>174.142</v>
      </c>
      <c r="AO47" s="21">
        <v>165.61199999999999</v>
      </c>
      <c r="AP47" s="21">
        <v>175.739</v>
      </c>
      <c r="AQ47" s="21">
        <v>173.37799999999999</v>
      </c>
      <c r="AR47" s="21">
        <v>178.09899999999999</v>
      </c>
      <c r="AS47" s="21">
        <v>178.09899999999999</v>
      </c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</row>
    <row r="48" spans="1:81" x14ac:dyDescent="0.35"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</row>
    <row r="49" spans="1:45" ht="29" x14ac:dyDescent="0.35">
      <c r="A49" s="50" t="s">
        <v>57</v>
      </c>
      <c r="B49" s="50"/>
      <c r="C49" s="50"/>
      <c r="D49" s="50"/>
      <c r="E49" s="50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</row>
    <row r="50" spans="1:45" ht="43.5" x14ac:dyDescent="0.35">
      <c r="A50" s="50" t="s">
        <v>58</v>
      </c>
      <c r="B50" s="50"/>
      <c r="C50" s="50"/>
      <c r="D50" s="50"/>
      <c r="E50" s="50"/>
    </row>
  </sheetData>
  <mergeCells count="21">
    <mergeCell ref="AR6:AS6"/>
    <mergeCell ref="AE6:AF6"/>
    <mergeCell ref="AG6:AH6"/>
    <mergeCell ref="AI6:AJ6"/>
    <mergeCell ref="AL6:AM6"/>
    <mergeCell ref="AN6:AO6"/>
    <mergeCell ref="AP6:AQ6"/>
    <mergeCell ref="AC6:AD6"/>
    <mergeCell ref="A6:A7"/>
    <mergeCell ref="F6:G6"/>
    <mergeCell ref="H6:I6"/>
    <mergeCell ref="K6:L6"/>
    <mergeCell ref="M6:N6"/>
    <mergeCell ref="O6:P6"/>
    <mergeCell ref="Q6:R6"/>
    <mergeCell ref="T6:U6"/>
    <mergeCell ref="V6:W6"/>
    <mergeCell ref="X6:Y6"/>
    <mergeCell ref="Z6:AA6"/>
    <mergeCell ref="D6:E6"/>
    <mergeCell ref="B6:C6"/>
  </mergeCells>
  <printOptions verticalCentered="1"/>
  <pageMargins left="0.2" right="0.2" top="0.2" bottom="0.2" header="0" footer="0"/>
  <pageSetup scale="67" fitToWidth="0" fitToHeight="0" orientation="landscape" horizontalDpi="1200" verticalDpi="1200" r:id="rId1"/>
  <colBreaks count="4" manualBreakCount="4">
    <brk id="10" max="1048575" man="1"/>
    <brk id="19" max="1048575" man="1"/>
    <brk id="28" max="1048575" man="1"/>
    <brk id="37" max="4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5D1F"/>
  </sheetPr>
  <dimension ref="A1:V24"/>
  <sheetViews>
    <sheetView showGridLines="0" zoomScale="110" zoomScaleNormal="110" zoomScaleSheetLayoutView="145" workbookViewId="0">
      <selection activeCell="B8" sqref="B8"/>
    </sheetView>
  </sheetViews>
  <sheetFormatPr defaultColWidth="14.453125" defaultRowHeight="14.5" x14ac:dyDescent="0.35"/>
  <cols>
    <col min="1" max="1" width="50.54296875" style="1" customWidth="1"/>
    <col min="2" max="4" width="12.1796875" customWidth="1"/>
    <col min="5" max="5" width="10.54296875" customWidth="1"/>
    <col min="6" max="6" width="10.54296875" style="11" customWidth="1"/>
    <col min="7" max="9" width="10.54296875" customWidth="1"/>
    <col min="10" max="10" width="10.54296875" style="11" customWidth="1"/>
    <col min="11" max="13" width="10.54296875" customWidth="1"/>
    <col min="14" max="14" width="10.54296875" style="11" customWidth="1"/>
    <col min="15" max="17" width="10.54296875" customWidth="1"/>
    <col min="18" max="18" width="10.54296875" style="11" customWidth="1"/>
    <col min="19" max="21" width="10.54296875" customWidth="1"/>
  </cols>
  <sheetData>
    <row r="1" spans="1:22" x14ac:dyDescent="0.35">
      <c r="F1"/>
      <c r="J1"/>
      <c r="N1"/>
      <c r="R1"/>
    </row>
    <row r="2" spans="1:22" ht="15.75" customHeight="1" x14ac:dyDescent="0.35">
      <c r="F2"/>
      <c r="J2"/>
      <c r="N2"/>
      <c r="R2"/>
    </row>
    <row r="3" spans="1:22" ht="16.5" customHeight="1" x14ac:dyDescent="0.35">
      <c r="F3"/>
      <c r="J3"/>
      <c r="N3"/>
      <c r="R3"/>
    </row>
    <row r="4" spans="1:22" ht="12.75" customHeight="1" x14ac:dyDescent="0.35">
      <c r="F4"/>
      <c r="J4"/>
      <c r="N4"/>
      <c r="R4"/>
    </row>
    <row r="5" spans="1:22" ht="16.5" customHeight="1" x14ac:dyDescent="0.35">
      <c r="F5"/>
      <c r="J5"/>
      <c r="N5"/>
      <c r="R5"/>
    </row>
    <row r="6" spans="1:22" ht="29" x14ac:dyDescent="0.35">
      <c r="A6" s="46" t="s">
        <v>59</v>
      </c>
      <c r="B6" s="49">
        <v>46203</v>
      </c>
      <c r="C6" s="49">
        <v>46112</v>
      </c>
      <c r="D6" s="49" t="s">
        <v>60</v>
      </c>
      <c r="E6" s="49" t="s">
        <v>61</v>
      </c>
      <c r="F6" s="49" t="s">
        <v>62</v>
      </c>
      <c r="G6" s="49" t="s">
        <v>63</v>
      </c>
      <c r="H6" s="49" t="s">
        <v>64</v>
      </c>
      <c r="I6" s="49" t="s">
        <v>65</v>
      </c>
      <c r="J6" s="49" t="s">
        <v>66</v>
      </c>
      <c r="K6" s="49" t="s">
        <v>67</v>
      </c>
      <c r="L6" s="49" t="s">
        <v>68</v>
      </c>
      <c r="M6" s="49" t="s">
        <v>69</v>
      </c>
      <c r="N6" s="49" t="s">
        <v>70</v>
      </c>
      <c r="O6" s="49" t="s">
        <v>71</v>
      </c>
      <c r="P6" s="49" t="s">
        <v>72</v>
      </c>
      <c r="Q6" s="49" t="s">
        <v>73</v>
      </c>
      <c r="R6" s="49" t="s">
        <v>74</v>
      </c>
      <c r="S6" s="49" t="s">
        <v>75</v>
      </c>
      <c r="T6" s="49" t="s">
        <v>76</v>
      </c>
      <c r="U6" s="49" t="s">
        <v>77</v>
      </c>
    </row>
    <row r="7" spans="1:22" s="12" customFormat="1" ht="15" thickBot="1" x14ac:dyDescent="0.4">
      <c r="A7" s="45" t="s">
        <v>78</v>
      </c>
      <c r="B7" s="24">
        <v>977.9</v>
      </c>
      <c r="C7" s="24">
        <v>867.00800000000004</v>
      </c>
      <c r="D7" s="24">
        <v>349.19400000000002</v>
      </c>
      <c r="E7" s="24">
        <v>376.41</v>
      </c>
      <c r="F7" s="24">
        <v>983.27700000000004</v>
      </c>
      <c r="G7" s="24">
        <v>772.94600000000003</v>
      </c>
      <c r="H7" s="24">
        <v>320.05099999999999</v>
      </c>
      <c r="I7" s="24">
        <v>415.86</v>
      </c>
      <c r="J7" s="24">
        <v>1053.326</v>
      </c>
      <c r="K7" s="24">
        <v>794.61699999999996</v>
      </c>
      <c r="L7" s="24">
        <v>321.01400000000001</v>
      </c>
      <c r="M7" s="24">
        <v>426.99</v>
      </c>
      <c r="N7" s="24">
        <v>986.97500000000002</v>
      </c>
      <c r="O7" s="24">
        <v>909.07500000000005</v>
      </c>
      <c r="P7" s="24">
        <v>264.45499999999998</v>
      </c>
      <c r="Q7" s="24">
        <v>322.82400000000001</v>
      </c>
      <c r="R7" s="24">
        <v>885.01499999999999</v>
      </c>
      <c r="S7" s="24">
        <v>1041.74</v>
      </c>
      <c r="T7" s="24">
        <v>336.25</v>
      </c>
      <c r="U7" s="24">
        <v>891.73900000000003</v>
      </c>
      <c r="V7"/>
    </row>
    <row r="8" spans="1:22" s="13" customFormat="1" ht="15.5" collapsed="1" thickTop="1" thickBot="1" x14ac:dyDescent="0.4">
      <c r="A8" s="47" t="s">
        <v>79</v>
      </c>
      <c r="B8" s="24">
        <v>58.2</v>
      </c>
      <c r="C8" s="24">
        <v>297.63600000000002</v>
      </c>
      <c r="D8" s="24">
        <v>352.48</v>
      </c>
      <c r="E8" s="24">
        <v>64.144999999999996</v>
      </c>
      <c r="F8" s="24">
        <v>63.621000000000002</v>
      </c>
      <c r="G8" s="24">
        <v>352.39800000000002</v>
      </c>
      <c r="H8" s="24">
        <v>321.17099999999999</v>
      </c>
      <c r="I8" s="24">
        <v>69.929000000000002</v>
      </c>
      <c r="J8" s="24">
        <v>69.075000000000003</v>
      </c>
      <c r="K8" s="24">
        <v>346.78399999999999</v>
      </c>
      <c r="L8" s="24">
        <v>397.45299999999997</v>
      </c>
      <c r="M8" s="24">
        <v>60.33</v>
      </c>
      <c r="N8" s="24">
        <v>59.987000000000002</v>
      </c>
      <c r="O8" s="24">
        <v>249.15</v>
      </c>
      <c r="P8" s="24">
        <v>328.61599999999999</v>
      </c>
      <c r="Q8" s="24">
        <v>61.034999999999997</v>
      </c>
      <c r="R8" s="24">
        <v>58.447000000000003</v>
      </c>
      <c r="S8" s="24">
        <v>261.60199999999998</v>
      </c>
      <c r="T8" s="24">
        <v>301.05500000000001</v>
      </c>
      <c r="U8" s="24">
        <v>56.829000000000001</v>
      </c>
      <c r="V8"/>
    </row>
    <row r="9" spans="1:22" s="13" customFormat="1" ht="15.5" collapsed="1" thickTop="1" thickBot="1" x14ac:dyDescent="0.4">
      <c r="A9" s="47" t="s">
        <v>80</v>
      </c>
      <c r="B9" s="24">
        <v>1125.5999999999999</v>
      </c>
      <c r="C9" s="24">
        <v>1288.4829999999999</v>
      </c>
      <c r="D9" s="24">
        <v>841.77800000000002</v>
      </c>
      <c r="E9" s="24">
        <v>564.23800000000006</v>
      </c>
      <c r="F9" s="24">
        <v>1162.548</v>
      </c>
      <c r="G9" s="24">
        <v>1246.538</v>
      </c>
      <c r="H9" s="24">
        <v>777.35299999999995</v>
      </c>
      <c r="I9" s="24">
        <v>611.60299999999995</v>
      </c>
      <c r="J9" s="24">
        <v>1239.4760000000001</v>
      </c>
      <c r="K9" s="24">
        <v>1265.3520000000001</v>
      </c>
      <c r="L9" s="24">
        <v>898.88499999999999</v>
      </c>
      <c r="M9" s="24">
        <v>631.84</v>
      </c>
      <c r="N9" s="24">
        <v>1187.4860000000001</v>
      </c>
      <c r="O9" s="24">
        <v>1302.8150000000001</v>
      </c>
      <c r="P9" s="24">
        <v>775.85500000000002</v>
      </c>
      <c r="Q9" s="24">
        <v>724.43799999999999</v>
      </c>
      <c r="R9" s="24">
        <v>1384.4580000000001</v>
      </c>
      <c r="S9" s="24">
        <v>1868.0360000000001</v>
      </c>
      <c r="T9" s="24">
        <v>1239.604</v>
      </c>
      <c r="U9" s="24">
        <v>1495.748</v>
      </c>
      <c r="V9"/>
    </row>
    <row r="10" spans="1:22" s="13" customFormat="1" ht="15.5" collapsed="1" thickTop="1" thickBot="1" x14ac:dyDescent="0.4">
      <c r="A10" s="47" t="s">
        <v>81</v>
      </c>
      <c r="B10" s="24">
        <v>3256.4</v>
      </c>
      <c r="C10" s="24">
        <v>3391.7179999999998</v>
      </c>
      <c r="D10" s="24">
        <v>2930.01</v>
      </c>
      <c r="E10" s="24">
        <v>2621.3220000000001</v>
      </c>
      <c r="F10" s="24">
        <v>3263.8980000000001</v>
      </c>
      <c r="G10" s="24">
        <v>3245.011</v>
      </c>
      <c r="H10" s="24">
        <v>2712.32</v>
      </c>
      <c r="I10" s="24">
        <v>2549.9670000000001</v>
      </c>
      <c r="J10" s="24">
        <v>3218.81</v>
      </c>
      <c r="K10" s="24">
        <v>3213.3220000000001</v>
      </c>
      <c r="L10" s="24">
        <v>2776.2950000000001</v>
      </c>
      <c r="M10" s="24">
        <v>2511.0520000000001</v>
      </c>
      <c r="N10" s="24">
        <v>3072.2579999999998</v>
      </c>
      <c r="O10" s="24">
        <v>3157.9070000000002</v>
      </c>
      <c r="P10" s="24">
        <v>2593.2240000000002</v>
      </c>
      <c r="Q10" s="24">
        <v>2559.232</v>
      </c>
      <c r="R10" s="24">
        <v>3269.1579999999999</v>
      </c>
      <c r="S10" s="24">
        <v>3781.127</v>
      </c>
      <c r="T10" s="24">
        <v>3100.0549999999998</v>
      </c>
      <c r="U10" s="24">
        <v>3368.027</v>
      </c>
      <c r="V10"/>
    </row>
    <row r="11" spans="1:22" s="13" customFormat="1" ht="15.5" collapsed="1" thickTop="1" thickBot="1" x14ac:dyDescent="0.4">
      <c r="A11" s="47" t="s">
        <v>82</v>
      </c>
      <c r="B11" s="24"/>
      <c r="C11" s="24"/>
      <c r="D11" s="24"/>
      <c r="E11" s="24"/>
      <c r="F11" s="24">
        <v>349.89299999999997</v>
      </c>
      <c r="G11" s="24">
        <v>349.78699999999998</v>
      </c>
      <c r="H11" s="24">
        <v>349.61099999999999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>
        <v>499.39499999999998</v>
      </c>
      <c r="T11" s="24">
        <v>499.39499999999998</v>
      </c>
      <c r="U11" s="24">
        <v>0</v>
      </c>
      <c r="V11"/>
    </row>
    <row r="12" spans="1:22" s="13" customFormat="1" ht="15.5" collapsed="1" thickTop="1" thickBot="1" x14ac:dyDescent="0.4">
      <c r="A12" s="47" t="s">
        <v>83</v>
      </c>
      <c r="B12" s="24">
        <v>993.4</v>
      </c>
      <c r="C12" s="24">
        <v>1294.413</v>
      </c>
      <c r="D12" s="24">
        <v>654.82899999999995</v>
      </c>
      <c r="E12" s="24">
        <v>739.55100000000004</v>
      </c>
      <c r="F12" s="24">
        <v>1298.6099999999999</v>
      </c>
      <c r="G12" s="24">
        <v>1589.8030000000001</v>
      </c>
      <c r="H12" s="24">
        <v>1059.3630000000001</v>
      </c>
      <c r="I12" s="24">
        <v>795.88499999999999</v>
      </c>
      <c r="J12" s="24">
        <v>977.32799999999997</v>
      </c>
      <c r="K12" s="24">
        <v>1243.556</v>
      </c>
      <c r="L12" s="24">
        <v>745.58699999999999</v>
      </c>
      <c r="M12" s="24">
        <v>792.78599999999994</v>
      </c>
      <c r="N12" s="24">
        <v>938.78200000000004</v>
      </c>
      <c r="O12" s="24">
        <v>1115.5820000000001</v>
      </c>
      <c r="P12" s="24">
        <v>645.83299999999997</v>
      </c>
      <c r="Q12" s="24">
        <v>790.22299999999996</v>
      </c>
      <c r="R12" s="24">
        <v>998.81299999999999</v>
      </c>
      <c r="S12" s="24">
        <v>1692.877</v>
      </c>
      <c r="T12" s="24">
        <v>1171.44</v>
      </c>
      <c r="U12" s="24">
        <v>752.96900000000005</v>
      </c>
      <c r="V12"/>
    </row>
    <row r="13" spans="1:22" s="13" customFormat="1" ht="15.5" thickTop="1" thickBot="1" x14ac:dyDescent="0.4">
      <c r="A13" s="47" t="s">
        <v>84</v>
      </c>
      <c r="B13" s="24">
        <v>1491.5</v>
      </c>
      <c r="C13" s="24">
        <v>1490.933</v>
      </c>
      <c r="D13" s="24">
        <v>2435.3789999999999</v>
      </c>
      <c r="E13" s="24">
        <v>1734.962</v>
      </c>
      <c r="F13" s="24">
        <v>1143.3050000000001</v>
      </c>
      <c r="G13" s="24">
        <v>1142.8900000000001</v>
      </c>
      <c r="H13" s="24">
        <v>1932.5450000000001</v>
      </c>
      <c r="I13" s="24">
        <v>1491.6210000000001</v>
      </c>
      <c r="J13" s="24">
        <v>1491.095</v>
      </c>
      <c r="K13" s="24">
        <v>1490.57</v>
      </c>
      <c r="L13" s="24">
        <v>2290.0439999999999</v>
      </c>
      <c r="M13" s="24">
        <v>1489.5139999999999</v>
      </c>
      <c r="N13" s="24">
        <v>1488.9739999999999</v>
      </c>
      <c r="O13" s="24">
        <v>1488.4570000000001</v>
      </c>
      <c r="P13" s="24">
        <v>2067.9369999999999</v>
      </c>
      <c r="Q13" s="24">
        <v>1487.4069999999999</v>
      </c>
      <c r="R13" s="24">
        <v>1486.876</v>
      </c>
      <c r="S13" s="24">
        <v>1486.53</v>
      </c>
      <c r="T13" s="24">
        <v>1760.83</v>
      </c>
      <c r="U13" s="24">
        <v>1984.5119999999999</v>
      </c>
      <c r="V13"/>
    </row>
    <row r="14" spans="1:22" s="13" customFormat="1" ht="15.5" collapsed="1" thickTop="1" thickBot="1" x14ac:dyDescent="0.4">
      <c r="A14" s="47" t="s">
        <v>85</v>
      </c>
      <c r="B14" s="24">
        <v>3138.9</v>
      </c>
      <c r="C14" s="24">
        <v>3416.09</v>
      </c>
      <c r="D14" s="24">
        <v>3753.0880000000002</v>
      </c>
      <c r="E14" s="24">
        <v>3172.232</v>
      </c>
      <c r="F14" s="24">
        <v>3175.002</v>
      </c>
      <c r="G14" s="24">
        <v>3437.8490000000002</v>
      </c>
      <c r="H14" s="24">
        <v>3584.78</v>
      </c>
      <c r="I14" s="24">
        <v>2918.0320000000002</v>
      </c>
      <c r="J14" s="24">
        <v>3128.2159999999999</v>
      </c>
      <c r="K14" s="24">
        <v>3343.1280000000002</v>
      </c>
      <c r="L14" s="24">
        <v>3548.9470000000001</v>
      </c>
      <c r="M14" s="24">
        <v>2855.9360000000001</v>
      </c>
      <c r="N14" s="24">
        <v>3040.194</v>
      </c>
      <c r="O14" s="24">
        <v>3194.299</v>
      </c>
      <c r="P14" s="24">
        <v>3236.703</v>
      </c>
      <c r="Q14" s="24">
        <v>2824.2170000000001</v>
      </c>
      <c r="R14" s="24">
        <v>3057.527</v>
      </c>
      <c r="S14" s="24">
        <v>3736.2710000000002</v>
      </c>
      <c r="T14" s="24">
        <v>3472.71</v>
      </c>
      <c r="U14" s="24">
        <v>3352.4989999999998</v>
      </c>
      <c r="V14"/>
    </row>
    <row r="15" spans="1:22" s="13" customFormat="1" ht="15.5" collapsed="1" thickTop="1" thickBot="1" x14ac:dyDescent="0.4">
      <c r="A15" s="47" t="s">
        <v>86</v>
      </c>
      <c r="B15" s="24">
        <v>30.8</v>
      </c>
      <c r="C15" s="24">
        <v>-110.471</v>
      </c>
      <c r="D15" s="24">
        <v>-904.84</v>
      </c>
      <c r="E15" s="24">
        <v>-609.29899999999998</v>
      </c>
      <c r="F15" s="24">
        <v>12.061</v>
      </c>
      <c r="G15" s="24">
        <v>-236.90899999999999</v>
      </c>
      <c r="H15" s="24">
        <v>-908.78499999999997</v>
      </c>
      <c r="I15" s="24">
        <v>-424.548</v>
      </c>
      <c r="J15" s="24">
        <v>12.654</v>
      </c>
      <c r="K15" s="24">
        <v>-200.29599999999999</v>
      </c>
      <c r="L15" s="24">
        <v>-846.16200000000003</v>
      </c>
      <c r="M15" s="24">
        <v>-393.62099999999998</v>
      </c>
      <c r="N15" s="24">
        <v>-48.677</v>
      </c>
      <c r="O15" s="24">
        <v>-109.384</v>
      </c>
      <c r="P15" s="24">
        <v>-708.43700000000001</v>
      </c>
      <c r="Q15" s="24">
        <v>-311.67099999999999</v>
      </c>
      <c r="R15" s="48">
        <v>120.405</v>
      </c>
      <c r="S15" s="48">
        <v>-56.79</v>
      </c>
      <c r="T15" s="48">
        <v>-466.85599999999999</v>
      </c>
      <c r="U15" s="48">
        <v>-74.757000000000005</v>
      </c>
      <c r="V15"/>
    </row>
    <row r="16" spans="1:22" s="13" customFormat="1" ht="15.5" collapsed="1" thickTop="1" thickBot="1" x14ac:dyDescent="0.4">
      <c r="A16" s="47" t="s">
        <v>87</v>
      </c>
      <c r="B16" s="24">
        <v>117.5</v>
      </c>
      <c r="C16" s="24">
        <v>-24.372</v>
      </c>
      <c r="D16" s="24">
        <v>-823.07799999999997</v>
      </c>
      <c r="E16" s="24">
        <v>-550.91</v>
      </c>
      <c r="F16" s="24">
        <v>88.896000000000001</v>
      </c>
      <c r="G16" s="24">
        <v>-192.83799999999999</v>
      </c>
      <c r="H16" s="24">
        <v>-872.46</v>
      </c>
      <c r="I16" s="24">
        <v>-368.065</v>
      </c>
      <c r="J16" s="24">
        <v>90.593999999999994</v>
      </c>
      <c r="K16" s="24">
        <v>-129.80600000000001</v>
      </c>
      <c r="L16" s="24">
        <v>-772.65200000000004</v>
      </c>
      <c r="M16" s="24">
        <v>-344.88400000000001</v>
      </c>
      <c r="N16" s="24">
        <v>32.064</v>
      </c>
      <c r="O16" s="24">
        <v>-36.392000000000003</v>
      </c>
      <c r="P16" s="24">
        <v>-643.47900000000004</v>
      </c>
      <c r="Q16" s="24">
        <v>-264.98500000000001</v>
      </c>
      <c r="R16" s="48">
        <v>211.631</v>
      </c>
      <c r="S16" s="48">
        <v>44.856000000000002</v>
      </c>
      <c r="T16" s="48">
        <v>-372.66500000000002</v>
      </c>
      <c r="U16" s="48">
        <v>15.528</v>
      </c>
      <c r="V16"/>
    </row>
    <row r="17" spans="1:22" s="13" customFormat="1" ht="15.5" thickTop="1" thickBot="1" x14ac:dyDescent="0.4">
      <c r="A17" s="47" t="s">
        <v>88</v>
      </c>
      <c r="B17" s="24">
        <v>3256.4</v>
      </c>
      <c r="C17" s="24">
        <v>3391.7179999999998</v>
      </c>
      <c r="D17" s="24">
        <v>2930.01</v>
      </c>
      <c r="E17" s="24">
        <v>2621.3220000000001</v>
      </c>
      <c r="F17" s="24">
        <v>3263.8980000000001</v>
      </c>
      <c r="G17" s="24">
        <v>3245.011</v>
      </c>
      <c r="H17" s="24">
        <v>2712.32</v>
      </c>
      <c r="I17" s="24">
        <v>2549.9670000000001</v>
      </c>
      <c r="J17" s="24">
        <v>3218.81</v>
      </c>
      <c r="K17" s="24">
        <v>3213.3220000000001</v>
      </c>
      <c r="L17" s="24">
        <v>2776.2950000000001</v>
      </c>
      <c r="M17" s="24">
        <v>2511.0520000000001</v>
      </c>
      <c r="N17" s="24">
        <v>3072.2579999999998</v>
      </c>
      <c r="O17" s="24">
        <v>3157.9070000000002</v>
      </c>
      <c r="P17" s="24">
        <v>2593.2240000000002</v>
      </c>
      <c r="Q17" s="24">
        <v>2559.232</v>
      </c>
      <c r="R17" s="24">
        <v>3269.1579999999999</v>
      </c>
      <c r="S17" s="48">
        <v>3781.127</v>
      </c>
      <c r="T17" s="48">
        <v>3100.0549999999998</v>
      </c>
      <c r="U17" s="48">
        <v>3368.027</v>
      </c>
      <c r="V17"/>
    </row>
    <row r="18" spans="1:22" s="13" customFormat="1" ht="15.5" thickTop="1" thickBot="1" x14ac:dyDescent="0.4">
      <c r="A18" s="33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ht="44" thickTop="1" x14ac:dyDescent="0.35">
      <c r="A19" s="50" t="s">
        <v>57</v>
      </c>
      <c r="F19"/>
      <c r="J19"/>
      <c r="N19"/>
      <c r="R19"/>
    </row>
    <row r="20" spans="1:22" x14ac:dyDescent="0.35">
      <c r="F20"/>
      <c r="J20"/>
      <c r="N20"/>
      <c r="R20"/>
    </row>
    <row r="21" spans="1:22" x14ac:dyDescent="0.35">
      <c r="F21"/>
      <c r="J21"/>
      <c r="N21"/>
      <c r="R21"/>
    </row>
    <row r="22" spans="1:22" x14ac:dyDescent="0.35">
      <c r="F22"/>
      <c r="J22"/>
      <c r="N22"/>
      <c r="R22"/>
    </row>
    <row r="23" spans="1:22" x14ac:dyDescent="0.35">
      <c r="F23"/>
      <c r="J23"/>
      <c r="N23"/>
      <c r="R23"/>
    </row>
    <row r="24" spans="1:22" x14ac:dyDescent="0.35">
      <c r="F24"/>
      <c r="J24"/>
      <c r="N24"/>
      <c r="R24"/>
    </row>
  </sheetData>
  <phoneticPr fontId="8" type="noConversion"/>
  <printOptions verticalCentered="1"/>
  <pageMargins left="0.2" right="0.2" top="0.2" bottom="0.2" header="0" footer="0"/>
  <pageSetup fitToWidth="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E5B0-AE13-45EE-AD9C-D995D000A8D0}">
  <sheetPr>
    <tabColor rgb="FF005D1F"/>
  </sheetPr>
  <dimension ref="A4:Y23"/>
  <sheetViews>
    <sheetView showGridLines="0" zoomScale="120" zoomScaleNormal="120" zoomScaleSheetLayoutView="150" workbookViewId="0">
      <selection activeCell="D22" sqref="D22"/>
    </sheetView>
  </sheetViews>
  <sheetFormatPr defaultRowHeight="14.5" x14ac:dyDescent="0.35"/>
  <cols>
    <col min="1" max="1" width="70.54296875" bestFit="1" customWidth="1"/>
    <col min="2" max="5" width="10.54296875" customWidth="1"/>
    <col min="6" max="6" width="2.453125" customWidth="1"/>
    <col min="7" max="7" width="10.54296875" style="11" customWidth="1"/>
    <col min="8" max="9" width="10.54296875" customWidth="1"/>
    <col min="10" max="10" width="8.7265625" customWidth="1"/>
    <col min="11" max="11" width="2.26953125" customWidth="1"/>
    <col min="12" max="12" width="10.54296875" style="11" customWidth="1"/>
    <col min="13" max="15" width="10.54296875" customWidth="1"/>
    <col min="16" max="16" width="2.7265625" customWidth="1"/>
    <col min="17" max="17" width="10.54296875" style="11" customWidth="1"/>
    <col min="18" max="20" width="10.54296875" customWidth="1"/>
    <col min="21" max="21" width="3" customWidth="1"/>
    <col min="22" max="22" width="10.54296875" style="11" customWidth="1"/>
    <col min="23" max="25" width="10.54296875" customWidth="1"/>
  </cols>
  <sheetData>
    <row r="4" spans="1:25" x14ac:dyDescent="0.35">
      <c r="G4"/>
    </row>
    <row r="5" spans="1:25" x14ac:dyDescent="0.35">
      <c r="G5"/>
      <c r="L5"/>
      <c r="Q5"/>
      <c r="V5"/>
    </row>
    <row r="6" spans="1:25" ht="14.9" customHeight="1" x14ac:dyDescent="0.35">
      <c r="A6" s="46" t="s">
        <v>89</v>
      </c>
      <c r="B6" s="23" t="s">
        <v>1</v>
      </c>
      <c r="C6" s="23" t="s">
        <v>2</v>
      </c>
      <c r="D6" s="23" t="s">
        <v>3</v>
      </c>
      <c r="E6" s="23" t="s">
        <v>4</v>
      </c>
      <c r="F6" s="34"/>
      <c r="G6" s="23" t="s">
        <v>5</v>
      </c>
      <c r="H6" s="23" t="s">
        <v>6</v>
      </c>
      <c r="I6" s="23" t="s">
        <v>7</v>
      </c>
      <c r="J6" s="23" t="s">
        <v>8</v>
      </c>
      <c r="K6" s="34"/>
      <c r="L6" s="23" t="s">
        <v>9</v>
      </c>
      <c r="M6" s="23" t="s">
        <v>10</v>
      </c>
      <c r="N6" s="23" t="s">
        <v>11</v>
      </c>
      <c r="O6" s="23" t="s">
        <v>12</v>
      </c>
      <c r="P6" s="34"/>
      <c r="Q6" s="23" t="s">
        <v>13</v>
      </c>
      <c r="R6" s="23" t="s">
        <v>14</v>
      </c>
      <c r="S6" s="23" t="s">
        <v>15</v>
      </c>
      <c r="T6" s="23" t="s">
        <v>16</v>
      </c>
      <c r="U6" s="34"/>
      <c r="V6" s="23" t="s">
        <v>17</v>
      </c>
      <c r="W6" s="23" t="s">
        <v>18</v>
      </c>
      <c r="X6" s="23" t="s">
        <v>19</v>
      </c>
      <c r="Y6" s="23" t="s">
        <v>20</v>
      </c>
    </row>
    <row r="7" spans="1:25" x14ac:dyDescent="0.35">
      <c r="A7" s="46"/>
      <c r="B7" s="23" t="s">
        <v>21</v>
      </c>
      <c r="C7" s="23" t="s">
        <v>21</v>
      </c>
      <c r="D7" s="23" t="s">
        <v>21</v>
      </c>
      <c r="E7" s="23" t="s">
        <v>21</v>
      </c>
      <c r="F7" s="34"/>
      <c r="G7" s="23" t="s">
        <v>21</v>
      </c>
      <c r="H7" s="23" t="s">
        <v>21</v>
      </c>
      <c r="I7" s="23" t="s">
        <v>21</v>
      </c>
      <c r="J7" s="23" t="s">
        <v>21</v>
      </c>
      <c r="K7" s="34"/>
      <c r="L7" s="23" t="s">
        <v>21</v>
      </c>
      <c r="M7" s="23" t="s">
        <v>21</v>
      </c>
      <c r="N7" s="23" t="s">
        <v>21</v>
      </c>
      <c r="O7" s="23" t="s">
        <v>21</v>
      </c>
      <c r="P7" s="34"/>
      <c r="Q7" s="23" t="s">
        <v>21</v>
      </c>
      <c r="R7" s="23" t="s">
        <v>21</v>
      </c>
      <c r="S7" s="23" t="s">
        <v>21</v>
      </c>
      <c r="T7" s="23" t="s">
        <v>21</v>
      </c>
      <c r="U7" s="34"/>
      <c r="V7" s="23" t="s">
        <v>21</v>
      </c>
      <c r="W7" s="23" t="s">
        <v>21</v>
      </c>
      <c r="X7" s="23" t="s">
        <v>21</v>
      </c>
      <c r="Y7" s="23" t="s">
        <v>21</v>
      </c>
    </row>
    <row r="8" spans="1:25" s="12" customFormat="1" ht="15" thickBot="1" x14ac:dyDescent="0.4">
      <c r="A8" s="2" t="s">
        <v>90</v>
      </c>
      <c r="B8" s="35">
        <v>838.69500000000005</v>
      </c>
      <c r="C8" s="35">
        <v>586.71699999999998</v>
      </c>
      <c r="D8" s="35">
        <v>-970.78800000000001</v>
      </c>
      <c r="E8" s="35">
        <v>-356.83800000000002</v>
      </c>
      <c r="F8" s="8"/>
      <c r="G8" s="35">
        <v>680.88300000000004</v>
      </c>
      <c r="H8" s="35">
        <v>429.322</v>
      </c>
      <c r="I8" s="35">
        <v>-895.63800000000003</v>
      </c>
      <c r="J8" s="35">
        <v>-328.58100000000002</v>
      </c>
      <c r="K8" s="8"/>
      <c r="L8" s="35">
        <v>720.86</v>
      </c>
      <c r="M8" s="35">
        <v>420.26400000000001</v>
      </c>
      <c r="N8" s="35">
        <v>-942.16600000000005</v>
      </c>
      <c r="O8" s="35">
        <v>-334.98899999999998</v>
      </c>
      <c r="P8" s="8"/>
      <c r="Q8" s="35">
        <v>821.84100000000001</v>
      </c>
      <c r="R8" s="35">
        <v>498.38600000000002</v>
      </c>
      <c r="S8" s="35">
        <v>-780.45799999999997</v>
      </c>
      <c r="T8" s="35">
        <v>-321.666</v>
      </c>
      <c r="U8" s="8"/>
      <c r="V8" s="35">
        <v>808.53700000000003</v>
      </c>
      <c r="W8" s="35">
        <v>373.12799999999999</v>
      </c>
      <c r="X8" s="35">
        <v>-913.57100000000003</v>
      </c>
      <c r="Y8" s="35">
        <v>-312.62400000000002</v>
      </c>
    </row>
    <row r="9" spans="1:25" s="13" customFormat="1" ht="15.5" thickTop="1" thickBot="1" x14ac:dyDescent="0.4">
      <c r="A9" s="2" t="s">
        <v>91</v>
      </c>
      <c r="B9" s="24">
        <v>-124.809</v>
      </c>
      <c r="C9" s="24">
        <v>-112.56</v>
      </c>
      <c r="D9" s="24">
        <v>-91.924999999999997</v>
      </c>
      <c r="E9" s="24">
        <v>-20.925999999999998</v>
      </c>
      <c r="F9" s="8"/>
      <c r="G9" s="24">
        <v>-105.373</v>
      </c>
      <c r="H9" s="24">
        <v>-110.89</v>
      </c>
      <c r="I9" s="24">
        <v>-87.492999999999995</v>
      </c>
      <c r="J9" s="24">
        <v>-26.393999999999998</v>
      </c>
      <c r="K9" s="8"/>
      <c r="L9" s="24">
        <v>-93.858000000000004</v>
      </c>
      <c r="M9" s="24">
        <v>-99.643000000000001</v>
      </c>
      <c r="N9" s="24">
        <v>-71.045000000000002</v>
      </c>
      <c r="O9" s="24">
        <v>-23.89</v>
      </c>
      <c r="P9" s="8"/>
      <c r="Q9" s="24">
        <v>-101.389</v>
      </c>
      <c r="R9" s="24">
        <v>-101.28700000000001</v>
      </c>
      <c r="S9" s="24">
        <v>-99.09</v>
      </c>
      <c r="T9" s="24">
        <v>-37.357999999999997</v>
      </c>
      <c r="U9" s="8"/>
      <c r="V9" s="24">
        <v>-76.540999999999997</v>
      </c>
      <c r="W9" s="24">
        <v>-71.105999999999995</v>
      </c>
      <c r="X9" s="24">
        <v>-57.444000000000003</v>
      </c>
      <c r="Y9" s="24">
        <v>-19.452999999999999</v>
      </c>
    </row>
    <row r="10" spans="1:25" s="13" customFormat="1" ht="15.5" thickTop="1" thickBot="1" x14ac:dyDescent="0.4">
      <c r="A10" s="2" t="s">
        <v>92</v>
      </c>
      <c r="B10" s="24">
        <v>-734.22</v>
      </c>
      <c r="C10" s="24">
        <v>-579.48099999999999</v>
      </c>
      <c r="D10" s="24">
        <v>429.536</v>
      </c>
      <c r="E10" s="24">
        <v>-225.02500000000001</v>
      </c>
      <c r="F10" s="8"/>
      <c r="G10" s="24">
        <v>-647.44299999999998</v>
      </c>
      <c r="H10" s="24">
        <v>-595.50599999999997</v>
      </c>
      <c r="I10" s="24">
        <v>258.59800000000001</v>
      </c>
      <c r="J10" s="24">
        <v>-284.45</v>
      </c>
      <c r="K10" s="8"/>
      <c r="L10" s="24">
        <v>-564.31100000000004</v>
      </c>
      <c r="M10" s="24">
        <v>-520.50300000000004</v>
      </c>
      <c r="N10" s="24">
        <v>335.44799999999998</v>
      </c>
      <c r="O10" s="24">
        <v>-195.19800000000001</v>
      </c>
      <c r="P10" s="8"/>
      <c r="Q10" s="24">
        <v>-750.99199999999996</v>
      </c>
      <c r="R10" s="24">
        <v>-505.58699999999999</v>
      </c>
      <c r="S10" s="24">
        <v>128.81299999999999</v>
      </c>
      <c r="T10" s="24">
        <v>-246.893</v>
      </c>
      <c r="U10" s="8"/>
      <c r="V10" s="24">
        <v>-1257.346</v>
      </c>
      <c r="W10" s="24">
        <v>-707.46600000000001</v>
      </c>
      <c r="X10" s="24">
        <v>-149.88300000000001</v>
      </c>
      <c r="Y10" s="24">
        <v>-217.322</v>
      </c>
    </row>
    <row r="11" spans="1:25" s="13" customFormat="1" ht="15.5" thickTop="1" thickBot="1" x14ac:dyDescent="0.4">
      <c r="A11" s="2" t="s">
        <v>93</v>
      </c>
      <c r="B11" s="24">
        <v>-4.9039999999999999</v>
      </c>
      <c r="C11" s="24">
        <v>-1.07</v>
      </c>
      <c r="D11" s="24">
        <v>-1.1060000000000001</v>
      </c>
      <c r="E11" s="24">
        <v>-2.9489999999999998</v>
      </c>
      <c r="F11" s="8"/>
      <c r="G11" s="24">
        <v>-0.121</v>
      </c>
      <c r="H11" s="24">
        <v>-8.4290000000000003</v>
      </c>
      <c r="I11" s="24">
        <v>-9.1359999999999992</v>
      </c>
      <c r="J11" s="24">
        <v>3.2490000000000001</v>
      </c>
      <c r="K11" s="8"/>
      <c r="L11" s="24">
        <v>-2.8140000000000001</v>
      </c>
      <c r="M11" s="24">
        <v>-2.7389999999999999</v>
      </c>
      <c r="N11" s="24">
        <v>0.67100000000000004</v>
      </c>
      <c r="O11" s="24">
        <v>-3.6789999999999998</v>
      </c>
      <c r="P11" s="8"/>
      <c r="Q11" s="24">
        <v>-4.8570000000000002</v>
      </c>
      <c r="R11" s="24">
        <v>-7.88</v>
      </c>
      <c r="S11" s="24">
        <v>-7.79</v>
      </c>
      <c r="T11" s="24">
        <v>-13.422000000000001</v>
      </c>
      <c r="U11" s="8"/>
      <c r="V11" s="24">
        <v>-8.1010000000000009</v>
      </c>
      <c r="W11" s="24">
        <v>-1.6659999999999999</v>
      </c>
      <c r="X11" s="24">
        <v>-3.33</v>
      </c>
      <c r="Y11" s="24">
        <v>-3.9590000000000001</v>
      </c>
    </row>
    <row r="12" spans="1:25" s="13" customFormat="1" ht="30" thickTop="1" thickBot="1" x14ac:dyDescent="0.4">
      <c r="A12" s="2" t="s">
        <v>94</v>
      </c>
      <c r="B12" s="24">
        <v>-25.238</v>
      </c>
      <c r="C12" s="24">
        <v>-116.39400000000001</v>
      </c>
      <c r="D12" s="24">
        <v>-634.28300000000002</v>
      </c>
      <c r="E12" s="24">
        <v>-605.73800000000006</v>
      </c>
      <c r="F12" s="8"/>
      <c r="G12" s="24">
        <v>-72.054000000000002</v>
      </c>
      <c r="H12" s="24">
        <v>-285.50299999999999</v>
      </c>
      <c r="I12" s="24">
        <v>-733.66899999999998</v>
      </c>
      <c r="J12" s="24">
        <v>-636.17600000000004</v>
      </c>
      <c r="K12" s="8"/>
      <c r="L12" s="24">
        <v>59.877000000000002</v>
      </c>
      <c r="M12" s="24">
        <v>-202.62100000000001</v>
      </c>
      <c r="N12" s="24">
        <v>-677.09199999999998</v>
      </c>
      <c r="O12" s="24">
        <v>-557.75599999999997</v>
      </c>
      <c r="P12" s="8"/>
      <c r="Q12" s="24">
        <v>-35.396999999999998</v>
      </c>
      <c r="R12" s="24">
        <v>-116.36799999999999</v>
      </c>
      <c r="S12" s="24">
        <v>-758.52499999999998</v>
      </c>
      <c r="T12" s="24">
        <v>-619.33900000000006</v>
      </c>
      <c r="U12" s="8"/>
      <c r="V12" s="24">
        <v>-533.45099999999991</v>
      </c>
      <c r="W12" s="24">
        <v>-407.11</v>
      </c>
      <c r="X12" s="24">
        <v>-1124.2279999999998</v>
      </c>
      <c r="Y12" s="24">
        <v>-553.35799999999995</v>
      </c>
    </row>
    <row r="13" spans="1:25" s="13" customFormat="1" ht="15.5" thickTop="1" thickBot="1" x14ac:dyDescent="0.4">
      <c r="A13" s="2" t="s">
        <v>95</v>
      </c>
      <c r="B13" s="24">
        <v>-82.614000000000004</v>
      </c>
      <c r="C13" s="24">
        <v>-67.144000000000005</v>
      </c>
      <c r="D13" s="24">
        <v>-48.734999999999999</v>
      </c>
      <c r="E13" s="24">
        <v>-13.188000000000001</v>
      </c>
      <c r="F13" s="8"/>
      <c r="G13" s="24">
        <v>-82.034000000000006</v>
      </c>
      <c r="H13" s="24">
        <v>-71.784000000000006</v>
      </c>
      <c r="I13" s="24">
        <v>-49.115000000000002</v>
      </c>
      <c r="J13" s="24">
        <v>-18.734999999999999</v>
      </c>
      <c r="K13" s="8"/>
      <c r="L13" s="24">
        <v>-63.677999999999997</v>
      </c>
      <c r="M13" s="24">
        <v>-53.831000000000003</v>
      </c>
      <c r="N13" s="24">
        <v>-32.707999999999998</v>
      </c>
      <c r="O13" s="24">
        <v>-12.916</v>
      </c>
      <c r="P13" s="8"/>
      <c r="Q13" s="24">
        <v>-69.697999999999993</v>
      </c>
      <c r="R13" s="24">
        <v>-56.661000000000001</v>
      </c>
      <c r="S13" s="24">
        <v>-41.494999999999997</v>
      </c>
      <c r="T13" s="24">
        <v>-16.161000000000001</v>
      </c>
      <c r="U13" s="8"/>
      <c r="V13" s="24">
        <v>-61.954999999999998</v>
      </c>
      <c r="W13" s="24">
        <v>-52.718000000000004</v>
      </c>
      <c r="X13" s="24">
        <v>-39.371000000000002</v>
      </c>
      <c r="Y13" s="24">
        <v>-15.62</v>
      </c>
    </row>
    <row r="14" spans="1:25" s="13" customFormat="1" ht="15.5" thickTop="1" thickBot="1" x14ac:dyDescent="0.4">
      <c r="A14" s="2" t="s">
        <v>96</v>
      </c>
      <c r="B14" s="24">
        <v>-57.639000000000003</v>
      </c>
      <c r="C14" s="24">
        <v>-55.046999999999997</v>
      </c>
      <c r="D14" s="24">
        <v>-35.366</v>
      </c>
      <c r="E14" s="24">
        <v>-5.069</v>
      </c>
      <c r="F14" s="8"/>
      <c r="G14" s="24">
        <v>-35.518000000000001</v>
      </c>
      <c r="H14" s="24">
        <v>-35.323</v>
      </c>
      <c r="I14" s="24">
        <v>-28.016999999999999</v>
      </c>
      <c r="J14" s="24">
        <v>-5.9009999999999998</v>
      </c>
      <c r="K14" s="8"/>
      <c r="L14" s="24">
        <v>-43.357999999999997</v>
      </c>
      <c r="M14" s="24">
        <v>-43.162999999999997</v>
      </c>
      <c r="N14" s="24">
        <v>-27.158000000000001</v>
      </c>
      <c r="O14" s="24">
        <v>-6.9189999999999996</v>
      </c>
      <c r="P14" s="8"/>
      <c r="Q14" s="24">
        <v>-48.246000000000002</v>
      </c>
      <c r="R14" s="24">
        <v>-47.74</v>
      </c>
      <c r="S14" s="24">
        <v>-39.756999999999998</v>
      </c>
      <c r="T14" s="24">
        <v>-16.507000000000001</v>
      </c>
      <c r="U14" s="8"/>
      <c r="V14" s="24">
        <v>-35.92</v>
      </c>
      <c r="W14" s="24">
        <v>-25.465</v>
      </c>
      <c r="X14" s="24">
        <v>-19.332999999999998</v>
      </c>
      <c r="Y14" s="24">
        <v>-4.2649999999999997</v>
      </c>
    </row>
    <row r="15" spans="1:25" s="13" customFormat="1" ht="15.5" thickTop="1" thickBot="1" x14ac:dyDescent="0.4">
      <c r="A15" s="2" t="s">
        <v>97</v>
      </c>
      <c r="B15" s="24">
        <v>0</v>
      </c>
      <c r="C15" s="24">
        <v>0</v>
      </c>
      <c r="D15" s="24">
        <v>945</v>
      </c>
      <c r="E15" s="24">
        <v>245</v>
      </c>
      <c r="F15" s="8"/>
      <c r="G15" s="24">
        <v>0</v>
      </c>
      <c r="H15" s="24">
        <v>0</v>
      </c>
      <c r="I15" s="24">
        <v>790</v>
      </c>
      <c r="J15" s="24">
        <v>0</v>
      </c>
      <c r="K15" s="8"/>
      <c r="L15" s="24">
        <v>0</v>
      </c>
      <c r="M15" s="24">
        <v>0</v>
      </c>
      <c r="N15" s="24">
        <v>800</v>
      </c>
      <c r="O15" s="24"/>
      <c r="P15" s="8"/>
      <c r="Q15" s="24">
        <v>0</v>
      </c>
      <c r="R15" s="24">
        <v>0</v>
      </c>
      <c r="S15" s="24">
        <v>580</v>
      </c>
      <c r="T15" s="24">
        <v>0</v>
      </c>
      <c r="U15" s="8"/>
      <c r="V15" s="24">
        <v>0</v>
      </c>
      <c r="W15" s="24">
        <v>0</v>
      </c>
      <c r="X15" s="24">
        <v>275</v>
      </c>
      <c r="Y15" s="24">
        <v>0</v>
      </c>
    </row>
    <row r="16" spans="1:25" s="13" customFormat="1" ht="15.5" thickTop="1" thickBot="1" x14ac:dyDescent="0.4">
      <c r="A16" s="2" t="s">
        <v>98</v>
      </c>
      <c r="B16" s="24">
        <v>-3.02</v>
      </c>
      <c r="C16" s="24">
        <v>-3.02</v>
      </c>
      <c r="D16" s="24">
        <v>-3.0199999999999818</v>
      </c>
      <c r="E16" s="24">
        <v>-3.0199999999999818</v>
      </c>
      <c r="F16" s="8"/>
      <c r="G16" s="24">
        <v>0</v>
      </c>
      <c r="H16" s="24">
        <v>0</v>
      </c>
      <c r="I16" s="24">
        <v>0</v>
      </c>
      <c r="J16" s="24">
        <v>0</v>
      </c>
      <c r="K16" s="8"/>
      <c r="L16" s="24">
        <v>0</v>
      </c>
      <c r="M16" s="24">
        <v>0</v>
      </c>
      <c r="N16" s="24">
        <v>0</v>
      </c>
      <c r="O16" s="24"/>
      <c r="P16" s="8"/>
      <c r="Q16" s="24">
        <v>0</v>
      </c>
      <c r="R16" s="24">
        <v>0</v>
      </c>
      <c r="S16" s="24">
        <v>0</v>
      </c>
      <c r="T16" s="24">
        <v>0</v>
      </c>
      <c r="U16" s="8"/>
      <c r="V16" s="24">
        <v>-500</v>
      </c>
      <c r="W16" s="24">
        <v>0</v>
      </c>
      <c r="X16" s="24">
        <v>0</v>
      </c>
      <c r="Y16" s="24">
        <v>0</v>
      </c>
    </row>
    <row r="17" spans="1:25" s="13" customFormat="1" ht="15.5" thickTop="1" thickBot="1" x14ac:dyDescent="0.4">
      <c r="A17" s="2" t="s">
        <v>99</v>
      </c>
      <c r="B17" s="24">
        <v>-211.005</v>
      </c>
      <c r="C17" s="24">
        <v>-157.76599999999999</v>
      </c>
      <c r="D17" s="24">
        <v>-104.551</v>
      </c>
      <c r="E17" s="24">
        <v>-50.207999999999998</v>
      </c>
      <c r="F17" s="8"/>
      <c r="G17" s="24">
        <v>-197.33</v>
      </c>
      <c r="H17" s="24">
        <v>-147.136</v>
      </c>
      <c r="I17" s="24">
        <v>-96.96</v>
      </c>
      <c r="J17" s="24">
        <v>-44.652999999999999</v>
      </c>
      <c r="K17" s="8"/>
      <c r="L17" s="24">
        <v>-179.77500000000001</v>
      </c>
      <c r="M17" s="24">
        <v>-135.12700000000001</v>
      </c>
      <c r="N17" s="24">
        <v>-89.853999999999999</v>
      </c>
      <c r="O17" s="24">
        <v>-42.953000000000003</v>
      </c>
      <c r="P17" s="8"/>
      <c r="Q17" s="24">
        <v>-177.92500000000001</v>
      </c>
      <c r="R17" s="24">
        <v>-133.762</v>
      </c>
      <c r="S17" s="24">
        <v>-89.192999999999998</v>
      </c>
      <c r="T17" s="24">
        <v>-43.093000000000004</v>
      </c>
      <c r="U17" s="8"/>
      <c r="V17" s="24">
        <v>-186.476</v>
      </c>
      <c r="W17" s="24">
        <v>-143.435</v>
      </c>
      <c r="X17" s="24">
        <v>-96.938000000000002</v>
      </c>
      <c r="Y17" s="24">
        <v>-48.996000000000002</v>
      </c>
    </row>
    <row r="18" spans="1:25" s="13" customFormat="1" ht="15.5" thickTop="1" thickBot="1" x14ac:dyDescent="0.4">
      <c r="A18" s="2" t="s">
        <v>100</v>
      </c>
      <c r="B18" s="24">
        <v>-512.90499999999997</v>
      </c>
      <c r="C18" s="24">
        <v>-412.68599999999998</v>
      </c>
      <c r="D18" s="24">
        <v>-412.65499999999997</v>
      </c>
      <c r="E18" s="24">
        <v>-412.41500000000002</v>
      </c>
      <c r="F18" s="8"/>
      <c r="G18" s="24">
        <v>-437.13299999999998</v>
      </c>
      <c r="H18" s="24">
        <v>-436.51600000000002</v>
      </c>
      <c r="I18" s="24">
        <v>-436.233</v>
      </c>
      <c r="J18" s="24">
        <v>-238.376</v>
      </c>
      <c r="K18" s="8"/>
      <c r="L18" s="24">
        <v>-379.56900000000002</v>
      </c>
      <c r="M18" s="24">
        <v>-379.01799999999997</v>
      </c>
      <c r="N18" s="24">
        <v>-378.709</v>
      </c>
      <c r="O18" s="24">
        <v>-150.44200000000001</v>
      </c>
      <c r="P18" s="8"/>
      <c r="Q18" s="24">
        <v>-568.952</v>
      </c>
      <c r="R18" s="24">
        <v>-365.85199999999998</v>
      </c>
      <c r="S18" s="24">
        <v>-365.63299999999998</v>
      </c>
      <c r="T18" s="24">
        <v>-202.845</v>
      </c>
      <c r="U18" s="8"/>
      <c r="V18" s="24">
        <v>-563.17399999999998</v>
      </c>
      <c r="W18" s="24">
        <v>-555.24699999999996</v>
      </c>
      <c r="X18" s="24">
        <v>-324.589</v>
      </c>
      <c r="Y18" s="24">
        <v>-165.8</v>
      </c>
    </row>
    <row r="19" spans="1:25" s="14" customFormat="1" ht="5.15" customHeight="1" thickTop="1" thickBot="1" x14ac:dyDescent="0.4">
      <c r="A19" s="2"/>
      <c r="B19" s="24"/>
      <c r="C19" s="24"/>
      <c r="D19" s="24"/>
      <c r="E19" s="24"/>
      <c r="F19" s="8"/>
      <c r="G19" s="24"/>
      <c r="H19" s="24"/>
      <c r="I19" s="24"/>
      <c r="J19" s="24"/>
      <c r="K19" s="8"/>
      <c r="L19" s="24"/>
      <c r="M19" s="24"/>
      <c r="N19" s="24"/>
      <c r="O19" s="24"/>
      <c r="P19" s="8"/>
      <c r="Q19" s="24"/>
      <c r="R19" s="24"/>
      <c r="S19" s="24"/>
      <c r="T19" s="24"/>
      <c r="U19" s="8"/>
      <c r="V19" s="24"/>
      <c r="W19" s="24"/>
      <c r="X19" s="24"/>
      <c r="Y19" s="24"/>
    </row>
    <row r="20" spans="1:25" s="13" customFormat="1" ht="17.5" thickTop="1" thickBot="1" x14ac:dyDescent="0.4">
      <c r="A20" s="2" t="s">
        <v>101</v>
      </c>
      <c r="B20" s="24">
        <f>B8+B13</f>
        <v>756.08100000000002</v>
      </c>
      <c r="C20" s="24">
        <v>519.57299999999998</v>
      </c>
      <c r="D20" s="24">
        <v>-1019.523</v>
      </c>
      <c r="E20" s="24">
        <v>-370.02600000000001</v>
      </c>
      <c r="F20" s="8"/>
      <c r="G20" s="24">
        <v>598.84900000000005</v>
      </c>
      <c r="H20" s="24">
        <v>357.53800000000001</v>
      </c>
      <c r="I20" s="24">
        <v>-944.75300000000004</v>
      </c>
      <c r="J20" s="24">
        <v>-347.31600000000003</v>
      </c>
      <c r="K20" s="8"/>
      <c r="L20" s="24">
        <v>657.18200000000002</v>
      </c>
      <c r="M20" s="24">
        <v>366.43299999999999</v>
      </c>
      <c r="N20" s="24">
        <v>-974.87400000000002</v>
      </c>
      <c r="O20" s="24">
        <v>-347.90499999999997</v>
      </c>
      <c r="P20" s="8"/>
      <c r="Q20" s="24">
        <v>752.14300000000003</v>
      </c>
      <c r="R20" s="24">
        <v>441.72500000000002</v>
      </c>
      <c r="S20" s="24">
        <v>-821.95299999999997</v>
      </c>
      <c r="T20" s="24">
        <v>-337.827</v>
      </c>
      <c r="U20" s="8"/>
      <c r="V20" s="24">
        <v>746.58199999999999</v>
      </c>
      <c r="W20" s="24">
        <v>320.40999999999997</v>
      </c>
      <c r="X20" s="24">
        <v>-952.94200000000001</v>
      </c>
      <c r="Y20" s="24">
        <v>-328.24400000000003</v>
      </c>
    </row>
    <row r="21" spans="1:25" ht="15" thickTop="1" x14ac:dyDescent="0.35">
      <c r="Q21"/>
      <c r="V21"/>
    </row>
    <row r="22" spans="1:25" ht="29" x14ac:dyDescent="0.35">
      <c r="A22" s="50" t="s">
        <v>57</v>
      </c>
    </row>
    <row r="23" spans="1:25" ht="29" x14ac:dyDescent="0.35">
      <c r="A23" s="50" t="s">
        <v>58</v>
      </c>
    </row>
  </sheetData>
  <printOptions verticalCentered="1"/>
  <pageMargins left="0.2" right="0.2" top="0.2" bottom="0.2" header="0" footer="0"/>
  <pageSetup orientation="landscape" horizontalDpi="1200" verticalDpi="1200" r:id="rId1"/>
  <colBreaks count="4" manualBreakCount="4">
    <brk id="6" max="1048575" man="1"/>
    <brk id="11" max="1048575" man="1"/>
    <brk id="16" max="1048575" man="1"/>
    <brk id="2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AEE0-ED84-4D58-90BB-FE4F4ADD68B5}">
  <sheetPr>
    <tabColor rgb="FF005D1F"/>
  </sheetPr>
  <dimension ref="A6:AT36"/>
  <sheetViews>
    <sheetView showGridLines="0" topLeftCell="A7" zoomScaleNormal="100" zoomScaleSheetLayoutView="120" workbookViewId="0">
      <selection activeCell="C29" sqref="C29"/>
    </sheetView>
  </sheetViews>
  <sheetFormatPr defaultRowHeight="14.5" x14ac:dyDescent="0.35"/>
  <cols>
    <col min="1" max="1" width="65.1796875" customWidth="1"/>
    <col min="2" max="3" width="10.54296875" customWidth="1"/>
    <col min="4" max="4" width="10.453125" customWidth="1"/>
    <col min="5" max="9" width="10.54296875" customWidth="1"/>
    <col min="10" max="10" width="9.26953125" customWidth="1"/>
    <col min="11" max="18" width="10.54296875" customWidth="1"/>
    <col min="19" max="19" width="10.81640625" customWidth="1"/>
    <col min="20" max="27" width="10.54296875" customWidth="1"/>
    <col min="28" max="28" width="9.453125" customWidth="1"/>
    <col min="29" max="36" width="10.54296875" customWidth="1"/>
    <col min="37" max="37" width="8.7265625" customWidth="1"/>
    <col min="38" max="45" width="10.54296875" customWidth="1"/>
  </cols>
  <sheetData>
    <row r="6" spans="1:45" x14ac:dyDescent="0.35">
      <c r="A6" s="53" t="s">
        <v>102</v>
      </c>
      <c r="B6" s="52" t="s">
        <v>1</v>
      </c>
      <c r="C6" s="56"/>
      <c r="D6" s="52" t="s">
        <v>2</v>
      </c>
      <c r="E6" s="56"/>
      <c r="F6" s="52" t="s">
        <v>3</v>
      </c>
      <c r="G6" s="56"/>
      <c r="H6" s="52" t="s">
        <v>4</v>
      </c>
      <c r="I6" s="56"/>
      <c r="K6" s="52" t="s">
        <v>5</v>
      </c>
      <c r="L6" s="56"/>
      <c r="M6" s="52" t="s">
        <v>6</v>
      </c>
      <c r="N6" s="56"/>
      <c r="O6" s="52" t="s">
        <v>7</v>
      </c>
      <c r="P6" s="56"/>
      <c r="Q6" s="52" t="s">
        <v>8</v>
      </c>
      <c r="R6" s="56"/>
      <c r="T6" s="52" t="s">
        <v>9</v>
      </c>
      <c r="U6" s="56"/>
      <c r="V6" s="52" t="s">
        <v>10</v>
      </c>
      <c r="W6" s="56"/>
      <c r="X6" s="52" t="s">
        <v>11</v>
      </c>
      <c r="Y6" s="56"/>
      <c r="Z6" s="52" t="s">
        <v>12</v>
      </c>
      <c r="AA6" s="56"/>
      <c r="AC6" s="52" t="s">
        <v>13</v>
      </c>
      <c r="AD6" s="56"/>
      <c r="AE6" s="52" t="s">
        <v>14</v>
      </c>
      <c r="AF6" s="56"/>
      <c r="AG6" s="52" t="s">
        <v>15</v>
      </c>
      <c r="AH6" s="56"/>
      <c r="AI6" s="52" t="s">
        <v>16</v>
      </c>
      <c r="AJ6" s="56"/>
      <c r="AL6" s="52" t="s">
        <v>17</v>
      </c>
      <c r="AM6" s="56"/>
      <c r="AN6" s="52" t="s">
        <v>18</v>
      </c>
      <c r="AO6" s="56"/>
      <c r="AP6" s="52" t="s">
        <v>19</v>
      </c>
      <c r="AQ6" s="56"/>
      <c r="AR6" s="52" t="s">
        <v>20</v>
      </c>
      <c r="AS6" s="56"/>
    </row>
    <row r="7" spans="1:45" x14ac:dyDescent="0.35">
      <c r="A7" s="54"/>
      <c r="B7" s="23" t="s">
        <v>21</v>
      </c>
      <c r="C7" s="23" t="s">
        <v>22</v>
      </c>
      <c r="D7" s="23" t="s">
        <v>21</v>
      </c>
      <c r="E7" s="23" t="s">
        <v>22</v>
      </c>
      <c r="F7" s="23" t="s">
        <v>21</v>
      </c>
      <c r="G7" s="23" t="s">
        <v>22</v>
      </c>
      <c r="H7" s="23" t="s">
        <v>21</v>
      </c>
      <c r="I7" s="23" t="s">
        <v>22</v>
      </c>
      <c r="K7" s="23" t="s">
        <v>21</v>
      </c>
      <c r="L7" s="23" t="s">
        <v>22</v>
      </c>
      <c r="M7" s="23" t="s">
        <v>21</v>
      </c>
      <c r="N7" s="23" t="s">
        <v>22</v>
      </c>
      <c r="O7" s="23" t="s">
        <v>21</v>
      </c>
      <c r="P7" s="23" t="s">
        <v>22</v>
      </c>
      <c r="Q7" s="23" t="s">
        <v>21</v>
      </c>
      <c r="R7" s="23" t="s">
        <v>22</v>
      </c>
      <c r="T7" s="23" t="s">
        <v>21</v>
      </c>
      <c r="U7" s="23" t="s">
        <v>22</v>
      </c>
      <c r="V7" s="23" t="s">
        <v>21</v>
      </c>
      <c r="W7" s="23" t="s">
        <v>22</v>
      </c>
      <c r="X7" s="23" t="s">
        <v>21</v>
      </c>
      <c r="Y7" s="23" t="s">
        <v>22</v>
      </c>
      <c r="Z7" s="23" t="s">
        <v>21</v>
      </c>
      <c r="AA7" s="23" t="s">
        <v>22</v>
      </c>
      <c r="AC7" s="23" t="s">
        <v>21</v>
      </c>
      <c r="AD7" s="23" t="s">
        <v>22</v>
      </c>
      <c r="AE7" s="23" t="s">
        <v>21</v>
      </c>
      <c r="AF7" s="23" t="s">
        <v>22</v>
      </c>
      <c r="AG7" s="23" t="s">
        <v>21</v>
      </c>
      <c r="AH7" s="23" t="s">
        <v>22</v>
      </c>
      <c r="AI7" s="23" t="s">
        <v>21</v>
      </c>
      <c r="AJ7" s="23" t="s">
        <v>22</v>
      </c>
      <c r="AL7" s="23" t="s">
        <v>21</v>
      </c>
      <c r="AM7" s="23" t="s">
        <v>22</v>
      </c>
      <c r="AN7" s="23" t="s">
        <v>21</v>
      </c>
      <c r="AO7" s="23" t="s">
        <v>22</v>
      </c>
      <c r="AP7" s="23" t="s">
        <v>21</v>
      </c>
      <c r="AQ7" s="23" t="s">
        <v>22</v>
      </c>
      <c r="AR7" s="23" t="s">
        <v>21</v>
      </c>
      <c r="AS7" s="23" t="s">
        <v>22</v>
      </c>
    </row>
    <row r="8" spans="1:45" x14ac:dyDescent="0.35">
      <c r="A8" s="37" t="s">
        <v>103</v>
      </c>
      <c r="B8" s="35">
        <v>733.6</v>
      </c>
      <c r="C8" s="35">
        <f>B8-D8</f>
        <v>293.68400000000008</v>
      </c>
      <c r="D8" s="35">
        <v>439.91599999999994</v>
      </c>
      <c r="E8" s="35">
        <v>847.90099999999995</v>
      </c>
      <c r="F8" s="35">
        <v>-407.98500000000001</v>
      </c>
      <c r="G8" s="35">
        <v>-242.166</v>
      </c>
      <c r="H8" s="35">
        <v>-165.81899999999999</v>
      </c>
      <c r="I8" s="35">
        <v>-165.81899999999999</v>
      </c>
      <c r="K8" s="24">
        <v>605.77300000000002</v>
      </c>
      <c r="L8" s="24">
        <v>299.43900000000002</v>
      </c>
      <c r="M8" s="24">
        <v>306.334</v>
      </c>
      <c r="N8" s="24">
        <v>722.33</v>
      </c>
      <c r="O8" s="24">
        <v>-415.99599999999998</v>
      </c>
      <c r="P8" s="24">
        <v>-243.42</v>
      </c>
      <c r="Q8" s="24">
        <v>-172.57599999999999</v>
      </c>
      <c r="R8" s="24">
        <v>-172.57599999999999</v>
      </c>
      <c r="T8" s="24">
        <v>595.31700000000001</v>
      </c>
      <c r="U8" s="24">
        <v>257.81700000000001</v>
      </c>
      <c r="V8" s="24">
        <v>337.5</v>
      </c>
      <c r="W8" s="24">
        <v>690.73699999999997</v>
      </c>
      <c r="X8" s="24">
        <v>-353.23700000000002</v>
      </c>
      <c r="Y8" s="24">
        <v>-189.755</v>
      </c>
      <c r="Z8" s="24">
        <v>-163.482</v>
      </c>
      <c r="AA8" s="24">
        <v>-163.482</v>
      </c>
      <c r="AC8" s="24">
        <v>553.70000000000005</v>
      </c>
      <c r="AD8" s="24">
        <v>302.27100000000002</v>
      </c>
      <c r="AE8" s="24">
        <v>251.429</v>
      </c>
      <c r="AF8" s="24">
        <v>643.42899999999997</v>
      </c>
      <c r="AG8" s="24">
        <v>-392</v>
      </c>
      <c r="AH8" s="24">
        <v>-223.57900000000001</v>
      </c>
      <c r="AI8" s="24">
        <v>-168.42099999999999</v>
      </c>
      <c r="AJ8" s="24">
        <v>-168.42099999999999</v>
      </c>
      <c r="AL8" s="24">
        <v>553.67399999999998</v>
      </c>
      <c r="AM8" s="24">
        <v>222.703</v>
      </c>
      <c r="AN8" s="24">
        <v>330.971</v>
      </c>
      <c r="AO8" s="24">
        <v>673.17700000000002</v>
      </c>
      <c r="AP8" s="24">
        <v>-342.20600000000002</v>
      </c>
      <c r="AQ8" s="24">
        <v>-190.60499999999999</v>
      </c>
      <c r="AR8" s="24">
        <v>-151.601</v>
      </c>
      <c r="AS8" s="24">
        <v>-151.601</v>
      </c>
    </row>
    <row r="9" spans="1:45" x14ac:dyDescent="0.35">
      <c r="A9" s="38" t="s">
        <v>104</v>
      </c>
      <c r="B9" s="35">
        <v>-2.7</v>
      </c>
      <c r="C9" s="24">
        <f t="shared" ref="C9:C10" si="0">B9-D9</f>
        <v>-0.77000000000000024</v>
      </c>
      <c r="D9" s="35">
        <v>-1.93</v>
      </c>
      <c r="E9" s="24">
        <v>-0.879</v>
      </c>
      <c r="F9" s="24">
        <v>-1.0509999999999999</v>
      </c>
      <c r="G9" s="24">
        <v>-0.6</v>
      </c>
      <c r="H9" s="24">
        <v>-0.45100000000000001</v>
      </c>
      <c r="I9" s="24">
        <v>-0.45100000000000001</v>
      </c>
      <c r="K9" s="35">
        <v>-3.677</v>
      </c>
      <c r="L9" s="35">
        <v>-0.97</v>
      </c>
      <c r="M9" s="35">
        <v>-2.7069999999999999</v>
      </c>
      <c r="N9" s="35">
        <v>-0.59799999999999998</v>
      </c>
      <c r="O9" s="35">
        <v>-2.109</v>
      </c>
      <c r="P9" s="35">
        <v>-0.95399999999999996</v>
      </c>
      <c r="Q9" s="35">
        <v>-1.155</v>
      </c>
      <c r="R9" s="35">
        <v>-1.155</v>
      </c>
      <c r="T9" s="35">
        <v>-2.6459999999999999</v>
      </c>
      <c r="U9" s="35">
        <v>-0.54900000000000004</v>
      </c>
      <c r="V9" s="35">
        <v>-2.097</v>
      </c>
      <c r="W9" s="35">
        <v>-0.84899999999999998</v>
      </c>
      <c r="X9" s="35">
        <v>-1.248</v>
      </c>
      <c r="Y9" s="35">
        <v>-0.63900000000000001</v>
      </c>
      <c r="Z9" s="35">
        <v>-0.60899999999999999</v>
      </c>
      <c r="AA9" s="35">
        <v>-0.60899999999999999</v>
      </c>
      <c r="AC9" s="35">
        <v>-8.1</v>
      </c>
      <c r="AD9" s="35">
        <v>-1.6819999999999999</v>
      </c>
      <c r="AE9" s="35">
        <v>-6.4180000000000001</v>
      </c>
      <c r="AF9" s="35">
        <v>-2.6480000000000001</v>
      </c>
      <c r="AG9" s="35">
        <v>-3.77</v>
      </c>
      <c r="AH9" s="35">
        <v>-2.7160000000000002</v>
      </c>
      <c r="AI9" s="35">
        <v>-1.054</v>
      </c>
      <c r="AJ9" s="35">
        <v>-1.054</v>
      </c>
      <c r="AL9" s="35">
        <v>-6.9720000000000004</v>
      </c>
      <c r="AM9" s="35">
        <v>-1.988</v>
      </c>
      <c r="AN9" s="35">
        <v>-4.984</v>
      </c>
      <c r="AO9" s="35">
        <v>-1.796</v>
      </c>
      <c r="AP9" s="35">
        <v>-3.1880000000000002</v>
      </c>
      <c r="AQ9" s="35">
        <v>-1.532</v>
      </c>
      <c r="AR9" s="35">
        <v>-1.6559999999999999</v>
      </c>
      <c r="AS9" s="35">
        <v>-1.6559999999999999</v>
      </c>
    </row>
    <row r="10" spans="1:45" x14ac:dyDescent="0.35">
      <c r="A10" s="38" t="s">
        <v>105</v>
      </c>
      <c r="B10" s="35">
        <v>736.3</v>
      </c>
      <c r="C10" s="35">
        <f t="shared" si="0"/>
        <v>294.45399999999995</v>
      </c>
      <c r="D10" s="35">
        <v>441.846</v>
      </c>
      <c r="E10" s="35">
        <v>848.78</v>
      </c>
      <c r="F10" s="35">
        <v>-406.93399999999997</v>
      </c>
      <c r="G10" s="35">
        <v>-241.566</v>
      </c>
      <c r="H10" s="35">
        <v>-165.36799999999999</v>
      </c>
      <c r="I10" s="35">
        <v>-165.36799999999999</v>
      </c>
      <c r="K10" s="39">
        <v>609.45000000000005</v>
      </c>
      <c r="L10" s="39">
        <v>300.40899999999999</v>
      </c>
      <c r="M10" s="39">
        <v>309.041</v>
      </c>
      <c r="N10" s="39">
        <v>722.928</v>
      </c>
      <c r="O10" s="39">
        <v>-413.887</v>
      </c>
      <c r="P10" s="39">
        <v>-242.46600000000001</v>
      </c>
      <c r="Q10" s="39">
        <v>-171.42099999999999</v>
      </c>
      <c r="R10" s="39">
        <v>-171.42099999999999</v>
      </c>
      <c r="T10" s="39">
        <v>597.96299999999997</v>
      </c>
      <c r="U10" s="39">
        <v>258.36599999999999</v>
      </c>
      <c r="V10" s="39">
        <v>339.59699999999998</v>
      </c>
      <c r="W10" s="39">
        <v>691.58600000000001</v>
      </c>
      <c r="X10" s="39">
        <v>-351.98899999999998</v>
      </c>
      <c r="Y10" s="39">
        <v>-189.11600000000001</v>
      </c>
      <c r="Z10" s="39">
        <v>-162.87299999999999</v>
      </c>
      <c r="AA10" s="39">
        <v>-162.87299999999999</v>
      </c>
      <c r="AC10" s="39">
        <v>561.79999999999995</v>
      </c>
      <c r="AD10" s="39">
        <v>303.95299999999997</v>
      </c>
      <c r="AE10" s="39">
        <v>257.84699999999998</v>
      </c>
      <c r="AF10" s="39">
        <v>646.077</v>
      </c>
      <c r="AG10" s="39">
        <v>-388.23</v>
      </c>
      <c r="AH10" s="39">
        <v>-220.863</v>
      </c>
      <c r="AI10" s="39">
        <v>-167.36699999999999</v>
      </c>
      <c r="AJ10" s="39">
        <v>-167.36699999999999</v>
      </c>
      <c r="AL10" s="39">
        <v>560.64599999999996</v>
      </c>
      <c r="AM10" s="39">
        <v>224.691</v>
      </c>
      <c r="AN10" s="39">
        <v>335.95499999999998</v>
      </c>
      <c r="AO10" s="39">
        <v>674.97299999999996</v>
      </c>
      <c r="AP10" s="39">
        <v>-339.01799999999997</v>
      </c>
      <c r="AQ10" s="39">
        <v>-189.07300000000001</v>
      </c>
      <c r="AR10" s="39">
        <v>-149.94499999999999</v>
      </c>
      <c r="AS10" s="39">
        <v>-149.94499999999999</v>
      </c>
    </row>
    <row r="11" spans="1:45" x14ac:dyDescent="0.35">
      <c r="A11" s="38" t="s">
        <v>106</v>
      </c>
      <c r="B11" s="24"/>
      <c r="C11" s="24"/>
      <c r="D11" s="24"/>
      <c r="E11" s="24"/>
      <c r="F11" s="24"/>
      <c r="G11" s="24"/>
      <c r="H11" s="24"/>
      <c r="I11" s="24"/>
      <c r="K11" s="24"/>
      <c r="L11" s="24"/>
      <c r="M11" s="24"/>
      <c r="N11" s="24"/>
      <c r="O11" s="24"/>
      <c r="P11" s="24"/>
      <c r="Q11" s="24"/>
      <c r="R11" s="24"/>
      <c r="T11" s="24"/>
      <c r="U11" s="24"/>
      <c r="V11" s="24"/>
      <c r="W11" s="24"/>
      <c r="X11" s="24"/>
      <c r="Y11" s="24"/>
      <c r="Z11" s="24"/>
      <c r="AA11" s="24"/>
      <c r="AC11" s="24"/>
      <c r="AD11" s="24"/>
      <c r="AE11" s="24"/>
      <c r="AF11" s="24"/>
      <c r="AG11" s="24"/>
      <c r="AH11" s="24"/>
      <c r="AI11" s="24"/>
      <c r="AJ11" s="24"/>
      <c r="AL11" s="24"/>
      <c r="AM11" s="24"/>
      <c r="AN11" s="24"/>
      <c r="AO11" s="24"/>
      <c r="AP11" s="24"/>
      <c r="AQ11" s="24"/>
      <c r="AR11" s="24"/>
      <c r="AS11" s="24"/>
    </row>
    <row r="12" spans="1:45" x14ac:dyDescent="0.35">
      <c r="A12" s="38" t="s">
        <v>107</v>
      </c>
      <c r="B12" s="35">
        <v>117.6</v>
      </c>
      <c r="C12" s="35">
        <f t="shared" ref="C12:C15" si="1">B12-D12</f>
        <v>78.542000000000002</v>
      </c>
      <c r="D12" s="35">
        <v>39.057999999999993</v>
      </c>
      <c r="E12" s="35">
        <v>167.678</v>
      </c>
      <c r="F12" s="35">
        <v>-128.62</v>
      </c>
      <c r="G12" s="35">
        <v>-77.656999999999996</v>
      </c>
      <c r="H12" s="35">
        <v>-50.963000000000001</v>
      </c>
      <c r="I12" s="35">
        <v>-50.963000000000001</v>
      </c>
      <c r="K12" s="35">
        <v>171.953</v>
      </c>
      <c r="L12" s="35">
        <v>67.373000000000005</v>
      </c>
      <c r="M12" s="35">
        <v>104.58</v>
      </c>
      <c r="N12" s="35">
        <v>235.25299999999999</v>
      </c>
      <c r="O12" s="35">
        <v>-130.673</v>
      </c>
      <c r="P12" s="35">
        <v>-69.832999999999998</v>
      </c>
      <c r="Q12" s="35">
        <v>-60.84</v>
      </c>
      <c r="R12" s="35">
        <v>-60.84</v>
      </c>
      <c r="T12" s="35">
        <v>164.35900000000001</v>
      </c>
      <c r="U12" s="35">
        <v>91.831999999999994</v>
      </c>
      <c r="V12" s="35">
        <v>72.527000000000001</v>
      </c>
      <c r="W12" s="35">
        <v>215.77199999999999</v>
      </c>
      <c r="X12" s="35">
        <v>-143.245</v>
      </c>
      <c r="Y12" s="35">
        <v>-93.757999999999996</v>
      </c>
      <c r="Z12" s="35">
        <v>-49.487000000000002</v>
      </c>
      <c r="AA12" s="35">
        <v>-49.487000000000002</v>
      </c>
      <c r="AC12" s="35">
        <v>149.41200000000001</v>
      </c>
      <c r="AD12" s="35">
        <v>71.158000000000001</v>
      </c>
      <c r="AE12" s="35">
        <v>78.254000000000005</v>
      </c>
      <c r="AF12" s="35">
        <v>209.351</v>
      </c>
      <c r="AG12" s="35">
        <v>-131.09700000000001</v>
      </c>
      <c r="AH12" s="35">
        <v>-77.14</v>
      </c>
      <c r="AI12" s="35">
        <v>-53.957000000000001</v>
      </c>
      <c r="AJ12" s="35">
        <v>-53.957000000000001</v>
      </c>
      <c r="AL12" s="35">
        <v>98.423000000000002</v>
      </c>
      <c r="AM12" s="35">
        <v>68.757000000000005</v>
      </c>
      <c r="AN12" s="35">
        <v>29.666</v>
      </c>
      <c r="AO12" s="35">
        <v>186.88399999999999</v>
      </c>
      <c r="AP12" s="35">
        <v>-157.21799999999999</v>
      </c>
      <c r="AQ12" s="35">
        <v>-109.845</v>
      </c>
      <c r="AR12" s="35">
        <v>-47.372999999999998</v>
      </c>
      <c r="AS12" s="35">
        <v>-47.372999999999998</v>
      </c>
    </row>
    <row r="13" spans="1:45" x14ac:dyDescent="0.35">
      <c r="A13" s="38" t="s">
        <v>108</v>
      </c>
      <c r="B13" s="24">
        <v>80.599999999999994</v>
      </c>
      <c r="C13" s="24">
        <f t="shared" si="1"/>
        <v>15.512999999999991</v>
      </c>
      <c r="D13" s="24">
        <v>65.087000000000003</v>
      </c>
      <c r="E13" s="24">
        <v>24.306999999999999</v>
      </c>
      <c r="F13" s="24">
        <v>40.78</v>
      </c>
      <c r="G13" s="24">
        <v>23.378</v>
      </c>
      <c r="H13" s="24">
        <v>17.402000000000001</v>
      </c>
      <c r="I13" s="24">
        <v>17.402000000000001</v>
      </c>
      <c r="K13" s="24">
        <v>78.113</v>
      </c>
      <c r="L13" s="24">
        <v>15.827999999999999</v>
      </c>
      <c r="M13" s="24">
        <v>62.284999999999997</v>
      </c>
      <c r="N13" s="24">
        <v>24.686</v>
      </c>
      <c r="O13" s="24">
        <v>37.598999999999997</v>
      </c>
      <c r="P13" s="24">
        <v>21.751999999999999</v>
      </c>
      <c r="Q13" s="24">
        <v>15.847</v>
      </c>
      <c r="R13" s="24">
        <v>15.847</v>
      </c>
      <c r="T13" s="24">
        <v>79.08</v>
      </c>
      <c r="U13" s="24">
        <v>15.776</v>
      </c>
      <c r="V13" s="24">
        <v>63.304000000000002</v>
      </c>
      <c r="W13" s="24">
        <v>26.07</v>
      </c>
      <c r="X13" s="24">
        <v>37.234000000000002</v>
      </c>
      <c r="Y13" s="24">
        <v>21.364000000000001</v>
      </c>
      <c r="Z13" s="24">
        <v>15.87</v>
      </c>
      <c r="AA13" s="24">
        <v>15.87</v>
      </c>
      <c r="AC13" s="24">
        <v>72.977999999999994</v>
      </c>
      <c r="AD13" s="24">
        <v>15.871</v>
      </c>
      <c r="AE13" s="24">
        <v>57.106999999999999</v>
      </c>
      <c r="AF13" s="24">
        <v>22.297999999999998</v>
      </c>
      <c r="AG13" s="24">
        <v>34.808999999999997</v>
      </c>
      <c r="AH13" s="24">
        <v>18.984999999999999</v>
      </c>
      <c r="AI13" s="24">
        <v>15.824</v>
      </c>
      <c r="AJ13" s="24">
        <v>15.824</v>
      </c>
      <c r="AL13" s="24">
        <v>88.281999999999996</v>
      </c>
      <c r="AM13" s="24">
        <v>18.620999999999999</v>
      </c>
      <c r="AN13" s="24">
        <v>69.661000000000001</v>
      </c>
      <c r="AO13" s="24">
        <v>23.745999999999999</v>
      </c>
      <c r="AP13" s="24">
        <v>45.914999999999999</v>
      </c>
      <c r="AQ13" s="24">
        <v>23.085000000000001</v>
      </c>
      <c r="AR13" s="24">
        <v>22.83</v>
      </c>
      <c r="AS13" s="24">
        <v>22.83</v>
      </c>
    </row>
    <row r="14" spans="1:45" x14ac:dyDescent="0.35">
      <c r="A14" s="38" t="s">
        <v>42</v>
      </c>
      <c r="B14" s="35">
        <v>122.4</v>
      </c>
      <c r="C14" s="35">
        <f t="shared" si="1"/>
        <v>31.957999999999998</v>
      </c>
      <c r="D14" s="35">
        <v>90.442000000000007</v>
      </c>
      <c r="E14" s="35">
        <v>31.518999999999998</v>
      </c>
      <c r="F14" s="35">
        <v>58.923000000000002</v>
      </c>
      <c r="G14" s="35">
        <v>30.001000000000001</v>
      </c>
      <c r="H14" s="35">
        <v>28.922000000000001</v>
      </c>
      <c r="I14" s="35">
        <v>28.922000000000001</v>
      </c>
      <c r="K14" s="35">
        <v>116.827</v>
      </c>
      <c r="L14" s="35">
        <v>29.58</v>
      </c>
      <c r="M14" s="35">
        <v>87.247</v>
      </c>
      <c r="N14" s="35">
        <v>29.221</v>
      </c>
      <c r="O14" s="35">
        <v>58.026000000000003</v>
      </c>
      <c r="P14" s="35">
        <v>29.195</v>
      </c>
      <c r="Q14" s="35">
        <v>28.831</v>
      </c>
      <c r="R14" s="35">
        <v>28.831</v>
      </c>
      <c r="T14" s="35">
        <v>121.78400000000001</v>
      </c>
      <c r="U14" s="35">
        <v>30.78</v>
      </c>
      <c r="V14" s="35">
        <v>91.004000000000005</v>
      </c>
      <c r="W14" s="35">
        <v>30.672000000000001</v>
      </c>
      <c r="X14" s="35">
        <v>60.332000000000001</v>
      </c>
      <c r="Y14" s="35">
        <v>30.106999999999999</v>
      </c>
      <c r="Z14" s="35">
        <v>30.225000000000001</v>
      </c>
      <c r="AA14" s="35">
        <v>30.225000000000001</v>
      </c>
      <c r="AC14" s="35">
        <v>130.501</v>
      </c>
      <c r="AD14" s="35">
        <v>31.841000000000001</v>
      </c>
      <c r="AE14" s="35">
        <v>98.66</v>
      </c>
      <c r="AF14" s="35">
        <v>32.313000000000002</v>
      </c>
      <c r="AG14" s="35">
        <v>66.346999999999994</v>
      </c>
      <c r="AH14" s="35">
        <v>32.722999999999999</v>
      </c>
      <c r="AI14" s="35">
        <v>33.624000000000002</v>
      </c>
      <c r="AJ14" s="35">
        <v>33.624000000000002</v>
      </c>
      <c r="AL14" s="35">
        <v>142.178</v>
      </c>
      <c r="AM14" s="35">
        <v>34.716000000000001</v>
      </c>
      <c r="AN14" s="35">
        <v>107.462</v>
      </c>
      <c r="AO14" s="35">
        <v>36.116</v>
      </c>
      <c r="AP14" s="35">
        <v>71.346000000000004</v>
      </c>
      <c r="AQ14" s="35">
        <v>35.631</v>
      </c>
      <c r="AR14" s="35">
        <v>35.715000000000003</v>
      </c>
      <c r="AS14" s="35">
        <v>35.715000000000003</v>
      </c>
    </row>
    <row r="15" spans="1:45" x14ac:dyDescent="0.35">
      <c r="A15" s="38" t="s">
        <v>109</v>
      </c>
      <c r="B15" s="39">
        <v>1056.9000000000001</v>
      </c>
      <c r="C15" s="39">
        <f t="shared" si="1"/>
        <v>420.46699999999998</v>
      </c>
      <c r="D15" s="39">
        <v>636.43300000000011</v>
      </c>
      <c r="E15" s="39">
        <v>1072.2840000000001</v>
      </c>
      <c r="F15" s="39">
        <v>-435.851</v>
      </c>
      <c r="G15" s="39">
        <v>-265.84400000000005</v>
      </c>
      <c r="H15" s="39">
        <v>-170.00699999999998</v>
      </c>
      <c r="I15" s="39">
        <v>-170.00699999999998</v>
      </c>
      <c r="K15" s="39">
        <v>976.34300000000007</v>
      </c>
      <c r="L15" s="39">
        <v>413.18999999999994</v>
      </c>
      <c r="M15" s="39">
        <v>563.15299999999991</v>
      </c>
      <c r="N15" s="39">
        <v>1012.0880000000001</v>
      </c>
      <c r="O15" s="39">
        <v>-448.93499999999995</v>
      </c>
      <c r="P15" s="39">
        <v>-261.35199999999998</v>
      </c>
      <c r="Q15" s="39">
        <v>-187.583</v>
      </c>
      <c r="R15" s="39">
        <v>-187.583</v>
      </c>
      <c r="T15" s="39">
        <v>963.18600000000004</v>
      </c>
      <c r="U15" s="39">
        <v>396.75400000000002</v>
      </c>
      <c r="V15" s="39">
        <v>566.43200000000002</v>
      </c>
      <c r="W15" s="39">
        <v>964.1</v>
      </c>
      <c r="X15" s="39">
        <v>-397.66800000000001</v>
      </c>
      <c r="Y15" s="39">
        <v>-231.40300000000005</v>
      </c>
      <c r="Z15" s="39">
        <v>-166.26499999999999</v>
      </c>
      <c r="AA15" s="39">
        <v>-166.26499999999999</v>
      </c>
      <c r="AC15" s="39">
        <v>914.69099999999992</v>
      </c>
      <c r="AD15" s="39">
        <v>422.82299999999998</v>
      </c>
      <c r="AE15" s="39">
        <v>491.86799999999994</v>
      </c>
      <c r="AF15" s="39">
        <v>910.03899999999999</v>
      </c>
      <c r="AG15" s="39">
        <v>-418.17100000000005</v>
      </c>
      <c r="AH15" s="39">
        <v>-246.29499999999996</v>
      </c>
      <c r="AI15" s="39">
        <v>-171.87599999999998</v>
      </c>
      <c r="AJ15" s="39">
        <v>-171.87599999999998</v>
      </c>
      <c r="AL15" s="39">
        <v>889.529</v>
      </c>
      <c r="AM15" s="39">
        <v>346.78499999999997</v>
      </c>
      <c r="AN15" s="39">
        <v>542.74400000000003</v>
      </c>
      <c r="AO15" s="39">
        <v>921.71899999999994</v>
      </c>
      <c r="AP15" s="39">
        <v>-378.97499999999997</v>
      </c>
      <c r="AQ15" s="39">
        <v>-240.20200000000003</v>
      </c>
      <c r="AR15" s="39">
        <v>-138.773</v>
      </c>
      <c r="AS15" s="39">
        <v>-138.773</v>
      </c>
    </row>
    <row r="16" spans="1:45" x14ac:dyDescent="0.35">
      <c r="A16" s="2"/>
      <c r="B16" s="2"/>
      <c r="C16" s="2"/>
      <c r="D16" s="8"/>
      <c r="E16" s="8"/>
      <c r="F16" s="8"/>
      <c r="G16" s="8"/>
      <c r="H16" s="8"/>
      <c r="I16" s="8"/>
      <c r="K16" s="8"/>
      <c r="L16" s="8"/>
      <c r="M16" s="8"/>
      <c r="N16" s="8"/>
      <c r="O16" s="8"/>
      <c r="P16" s="8"/>
      <c r="Q16" s="8"/>
      <c r="R16" s="8"/>
      <c r="T16" s="8"/>
      <c r="U16" s="8"/>
      <c r="V16" s="8"/>
      <c r="W16" s="8"/>
      <c r="X16" s="8"/>
      <c r="Y16" s="8"/>
      <c r="Z16" s="8"/>
      <c r="AA16" s="8"/>
      <c r="AC16" s="8"/>
      <c r="AD16" s="8"/>
      <c r="AE16" s="8"/>
      <c r="AF16" s="8"/>
      <c r="AG16" s="8"/>
      <c r="AH16" s="8"/>
      <c r="AI16" s="8"/>
      <c r="AJ16" s="8"/>
      <c r="AL16" s="8"/>
      <c r="AM16" s="8"/>
      <c r="AN16" s="8"/>
      <c r="AO16" s="8"/>
      <c r="AP16" s="8"/>
      <c r="AQ16" s="8"/>
      <c r="AR16" s="8"/>
      <c r="AS16" s="8"/>
    </row>
    <row r="17" spans="1:46" x14ac:dyDescent="0.35">
      <c r="A17" s="53" t="s">
        <v>110</v>
      </c>
      <c r="B17" s="52" t="s">
        <v>1</v>
      </c>
      <c r="C17" s="56"/>
      <c r="D17" s="52" t="s">
        <v>2</v>
      </c>
      <c r="E17" s="56"/>
      <c r="F17" s="52" t="s">
        <v>3</v>
      </c>
      <c r="G17" s="56"/>
      <c r="H17" s="52" t="s">
        <v>4</v>
      </c>
      <c r="I17" s="56"/>
      <c r="K17" s="52" t="s">
        <v>5</v>
      </c>
      <c r="L17" s="56"/>
      <c r="M17" s="52" t="s">
        <v>6</v>
      </c>
      <c r="N17" s="56"/>
      <c r="O17" s="52" t="s">
        <v>7</v>
      </c>
      <c r="P17" s="56"/>
      <c r="Q17" s="52" t="s">
        <v>8</v>
      </c>
      <c r="R17" s="56"/>
      <c r="T17" s="52" t="s">
        <v>9</v>
      </c>
      <c r="U17" s="56"/>
      <c r="V17" s="52" t="s">
        <v>10</v>
      </c>
      <c r="W17" s="56"/>
      <c r="X17" s="52" t="s">
        <v>11</v>
      </c>
      <c r="Y17" s="56"/>
      <c r="Z17" s="52" t="s">
        <v>12</v>
      </c>
      <c r="AA17" s="56"/>
      <c r="AC17" s="52" t="s">
        <v>13</v>
      </c>
      <c r="AD17" s="56"/>
      <c r="AE17" s="52" t="s">
        <v>14</v>
      </c>
      <c r="AF17" s="56"/>
      <c r="AG17" s="52" t="s">
        <v>15</v>
      </c>
      <c r="AH17" s="56"/>
      <c r="AI17" s="52" t="s">
        <v>16</v>
      </c>
      <c r="AJ17" s="56"/>
      <c r="AL17" s="52" t="s">
        <v>17</v>
      </c>
      <c r="AM17" s="56"/>
      <c r="AN17" s="52" t="s">
        <v>18</v>
      </c>
      <c r="AO17" s="56"/>
      <c r="AP17" s="52" t="s">
        <v>19</v>
      </c>
      <c r="AQ17" s="56"/>
      <c r="AR17" s="52" t="s">
        <v>20</v>
      </c>
      <c r="AS17" s="56"/>
    </row>
    <row r="18" spans="1:46" x14ac:dyDescent="0.35">
      <c r="A18" s="54"/>
      <c r="B18" s="23" t="s">
        <v>21</v>
      </c>
      <c r="C18" s="23" t="s">
        <v>22</v>
      </c>
      <c r="D18" s="23" t="s">
        <v>21</v>
      </c>
      <c r="E18" s="23" t="s">
        <v>22</v>
      </c>
      <c r="F18" s="23" t="s">
        <v>21</v>
      </c>
      <c r="G18" s="23" t="s">
        <v>22</v>
      </c>
      <c r="H18" s="23" t="s">
        <v>21</v>
      </c>
      <c r="I18" s="23" t="s">
        <v>22</v>
      </c>
      <c r="K18" s="23" t="s">
        <v>21</v>
      </c>
      <c r="L18" s="23" t="s">
        <v>22</v>
      </c>
      <c r="M18" s="23" t="s">
        <v>21</v>
      </c>
      <c r="N18" s="23" t="s">
        <v>22</v>
      </c>
      <c r="O18" s="23" t="s">
        <v>21</v>
      </c>
      <c r="P18" s="23" t="s">
        <v>22</v>
      </c>
      <c r="Q18" s="23" t="s">
        <v>21</v>
      </c>
      <c r="R18" s="23" t="s">
        <v>22</v>
      </c>
      <c r="T18" s="23" t="s">
        <v>21</v>
      </c>
      <c r="U18" s="23" t="s">
        <v>22</v>
      </c>
      <c r="V18" s="23" t="s">
        <v>21</v>
      </c>
      <c r="W18" s="23" t="s">
        <v>22</v>
      </c>
      <c r="X18" s="23" t="s">
        <v>21</v>
      </c>
      <c r="Y18" s="23" t="s">
        <v>22</v>
      </c>
      <c r="Z18" s="23" t="s">
        <v>21</v>
      </c>
      <c r="AA18" s="23" t="s">
        <v>22</v>
      </c>
      <c r="AC18" s="23" t="s">
        <v>21</v>
      </c>
      <c r="AD18" s="23" t="s">
        <v>22</v>
      </c>
      <c r="AE18" s="23" t="s">
        <v>21</v>
      </c>
      <c r="AF18" s="23" t="s">
        <v>22</v>
      </c>
      <c r="AG18" s="23" t="s">
        <v>21</v>
      </c>
      <c r="AH18" s="23" t="s">
        <v>22</v>
      </c>
      <c r="AI18" s="23" t="s">
        <v>21</v>
      </c>
      <c r="AJ18" s="23" t="s">
        <v>22</v>
      </c>
      <c r="AL18" s="23" t="s">
        <v>21</v>
      </c>
      <c r="AM18" s="23" t="s">
        <v>22</v>
      </c>
      <c r="AN18" s="23" t="s">
        <v>21</v>
      </c>
      <c r="AO18" s="23" t="s">
        <v>22</v>
      </c>
      <c r="AP18" s="23" t="s">
        <v>21</v>
      </c>
      <c r="AQ18" s="23" t="s">
        <v>22</v>
      </c>
      <c r="AR18" s="23" t="s">
        <v>21</v>
      </c>
      <c r="AS18" s="23" t="s">
        <v>22</v>
      </c>
    </row>
    <row r="19" spans="1:46" x14ac:dyDescent="0.35">
      <c r="A19" s="40" t="s">
        <v>111</v>
      </c>
      <c r="B19" s="24">
        <v>736.31799999999998</v>
      </c>
      <c r="C19" s="24">
        <f>B19-D19</f>
        <v>294.47199999999998</v>
      </c>
      <c r="D19" s="24">
        <v>441.846</v>
      </c>
      <c r="E19" s="24">
        <v>848.78</v>
      </c>
      <c r="F19" s="24">
        <v>-406.93399999999997</v>
      </c>
      <c r="G19" s="24">
        <v>-241.566</v>
      </c>
      <c r="H19" s="24">
        <v>-165.36799999999999</v>
      </c>
      <c r="I19" s="24">
        <v>-165.36799999999999</v>
      </c>
      <c r="K19" s="24">
        <v>609.45000000000005</v>
      </c>
      <c r="L19" s="24">
        <v>300.40899999999999</v>
      </c>
      <c r="M19" s="24">
        <v>309.041</v>
      </c>
      <c r="N19" s="24">
        <v>722.928</v>
      </c>
      <c r="O19" s="24">
        <v>-413.887</v>
      </c>
      <c r="P19" s="24">
        <v>-242.46600000000001</v>
      </c>
      <c r="Q19" s="24">
        <v>-171.42099999999999</v>
      </c>
      <c r="R19" s="24">
        <v>-171.42099999999999</v>
      </c>
      <c r="T19" s="24">
        <v>597.96299999999997</v>
      </c>
      <c r="U19" s="24">
        <v>258.36599999999999</v>
      </c>
      <c r="V19" s="24">
        <v>339.59699999999998</v>
      </c>
      <c r="W19" s="24">
        <v>691.58600000000001</v>
      </c>
      <c r="X19" s="24">
        <v>-351.98899999999998</v>
      </c>
      <c r="Y19" s="24">
        <v>-189.11600000000001</v>
      </c>
      <c r="Z19" s="24">
        <v>-162.87299999999999</v>
      </c>
      <c r="AA19" s="24">
        <v>-162.87299999999999</v>
      </c>
      <c r="AC19" s="24">
        <v>561.79999999999995</v>
      </c>
      <c r="AD19" s="24">
        <v>303.95299999999997</v>
      </c>
      <c r="AE19" s="24">
        <v>257.84699999999998</v>
      </c>
      <c r="AF19" s="24">
        <v>646.077</v>
      </c>
      <c r="AG19" s="24">
        <v>-388.23</v>
      </c>
      <c r="AH19" s="24">
        <v>-220.863</v>
      </c>
      <c r="AI19" s="24">
        <v>-167.36699999999999</v>
      </c>
      <c r="AJ19" s="24">
        <v>-167.36699999999999</v>
      </c>
      <c r="AL19" s="24">
        <v>560.64599999999996</v>
      </c>
      <c r="AM19" s="24">
        <v>224.691</v>
      </c>
      <c r="AN19" s="24">
        <v>335.95499999999998</v>
      </c>
      <c r="AO19" s="24">
        <v>674.97299999999996</v>
      </c>
      <c r="AP19" s="24">
        <v>-339.01799999999997</v>
      </c>
      <c r="AQ19" s="24">
        <v>-189.07300000000001</v>
      </c>
      <c r="AR19" s="24">
        <v>-149.94499999999999</v>
      </c>
      <c r="AS19" s="24">
        <v>-149.94499999999999</v>
      </c>
    </row>
    <row r="20" spans="1:46" x14ac:dyDescent="0.35">
      <c r="A20" s="40" t="s">
        <v>112</v>
      </c>
      <c r="B20" s="51"/>
      <c r="C20" s="42"/>
      <c r="D20" s="42"/>
      <c r="E20" s="42"/>
      <c r="F20" s="42"/>
      <c r="G20" s="42"/>
      <c r="H20" s="42"/>
      <c r="I20" s="42"/>
      <c r="K20" s="42"/>
      <c r="L20" s="42"/>
      <c r="M20" s="42"/>
      <c r="N20" s="42"/>
      <c r="O20" s="42"/>
      <c r="P20" s="42"/>
      <c r="Q20" s="42"/>
      <c r="R20" s="42"/>
      <c r="T20" s="42"/>
      <c r="U20" s="42"/>
      <c r="V20" s="42"/>
      <c r="W20" s="42"/>
      <c r="X20" s="42"/>
      <c r="Y20" s="42"/>
      <c r="Z20" s="42"/>
      <c r="AA20" s="42"/>
      <c r="AC20" s="42"/>
      <c r="AD20" s="42"/>
      <c r="AE20" s="42"/>
      <c r="AF20" s="42"/>
      <c r="AG20" s="42"/>
      <c r="AH20" s="42"/>
      <c r="AI20" s="42"/>
      <c r="AJ20" s="42"/>
      <c r="AL20" s="42"/>
      <c r="AM20" s="42"/>
      <c r="AN20" s="42"/>
      <c r="AO20" s="42"/>
      <c r="AP20" s="42"/>
      <c r="AQ20" s="42"/>
      <c r="AR20" s="42"/>
      <c r="AS20" s="42"/>
    </row>
    <row r="21" spans="1:46" x14ac:dyDescent="0.35">
      <c r="A21" s="41" t="s">
        <v>113</v>
      </c>
      <c r="B21" s="43">
        <v>46.87</v>
      </c>
      <c r="C21" s="43">
        <f t="shared" ref="C21:C22" si="2">B21-D21</f>
        <v>12.468999999999994</v>
      </c>
      <c r="D21" s="43">
        <v>34.401000000000003</v>
      </c>
      <c r="E21" s="43">
        <v>12.17</v>
      </c>
      <c r="F21" s="43">
        <v>22.231000000000002</v>
      </c>
      <c r="G21" s="43">
        <v>11.252000000000001</v>
      </c>
      <c r="H21" s="43">
        <v>10.979000000000001</v>
      </c>
      <c r="I21" s="43">
        <v>10.979000000000001</v>
      </c>
      <c r="K21" s="43">
        <v>44.673000000000002</v>
      </c>
      <c r="L21" s="43">
        <v>11.356999999999999</v>
      </c>
      <c r="M21" s="43">
        <v>33.316000000000003</v>
      </c>
      <c r="N21" s="43">
        <v>11.278</v>
      </c>
      <c r="O21" s="43">
        <v>22.038</v>
      </c>
      <c r="P21" s="43">
        <v>10.91</v>
      </c>
      <c r="Q21" s="43">
        <v>11.128</v>
      </c>
      <c r="R21" s="43">
        <v>11.128</v>
      </c>
      <c r="T21" s="43">
        <v>50.835000000000001</v>
      </c>
      <c r="U21" s="43">
        <v>13.141999999999999</v>
      </c>
      <c r="V21" s="43">
        <v>37.692999999999998</v>
      </c>
      <c r="W21" s="43">
        <v>12.869</v>
      </c>
      <c r="X21" s="43">
        <v>24.824000000000002</v>
      </c>
      <c r="Y21" s="43">
        <v>12.269</v>
      </c>
      <c r="Z21" s="43">
        <v>12.555</v>
      </c>
      <c r="AA21" s="43">
        <v>12.555</v>
      </c>
      <c r="AC21" s="43">
        <v>51.411000000000001</v>
      </c>
      <c r="AD21" s="43">
        <v>12.865</v>
      </c>
      <c r="AE21" s="43">
        <v>38.545999999999999</v>
      </c>
      <c r="AF21" s="43">
        <v>13.010999999999999</v>
      </c>
      <c r="AG21" s="43">
        <v>25.535</v>
      </c>
      <c r="AH21" s="43">
        <v>12.839</v>
      </c>
      <c r="AI21" s="43">
        <v>12.696</v>
      </c>
      <c r="AJ21" s="43">
        <v>12.696</v>
      </c>
      <c r="AL21" s="43">
        <v>56.292000000000002</v>
      </c>
      <c r="AM21" s="43">
        <v>13.151</v>
      </c>
      <c r="AN21" s="43">
        <v>43.140999999999998</v>
      </c>
      <c r="AO21" s="43">
        <v>13.978999999999999</v>
      </c>
      <c r="AP21" s="43">
        <v>29.161999999999999</v>
      </c>
      <c r="AQ21" s="43">
        <v>14.292</v>
      </c>
      <c r="AR21" s="43">
        <v>14.87</v>
      </c>
      <c r="AS21" s="43">
        <v>14.87</v>
      </c>
    </row>
    <row r="22" spans="1:46" x14ac:dyDescent="0.35">
      <c r="A22" s="41" t="s">
        <v>114</v>
      </c>
      <c r="B22" s="43">
        <v>-84.113</v>
      </c>
      <c r="C22" s="43">
        <f t="shared" si="2"/>
        <v>0</v>
      </c>
      <c r="D22" s="43">
        <v>-84.113</v>
      </c>
      <c r="E22" s="43">
        <v>-84.113</v>
      </c>
      <c r="F22" s="43">
        <v>0</v>
      </c>
      <c r="G22" s="43">
        <v>0</v>
      </c>
      <c r="H22" s="43">
        <v>0</v>
      </c>
      <c r="I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</row>
    <row r="23" spans="1:46" ht="16.5" x14ac:dyDescent="0.35">
      <c r="A23" s="41" t="s">
        <v>115</v>
      </c>
      <c r="B23" s="43">
        <v>-11.119</v>
      </c>
      <c r="C23" s="43">
        <f>B23-D23</f>
        <v>-2.7379999999999995</v>
      </c>
      <c r="D23" s="43">
        <v>-8.3810000000000002</v>
      </c>
      <c r="E23" s="43">
        <v>-3.145</v>
      </c>
      <c r="F23" s="43">
        <v>-5.2359999999999998</v>
      </c>
      <c r="G23" s="43">
        <v>-2.444</v>
      </c>
      <c r="H23" s="43">
        <v>-2.7919999999999998</v>
      </c>
      <c r="I23" s="43">
        <v>-2.7919999999999998</v>
      </c>
      <c r="K23" s="43">
        <v>-10.865</v>
      </c>
      <c r="L23" s="43">
        <v>-2.754</v>
      </c>
      <c r="M23" s="43">
        <v>-8.1110000000000007</v>
      </c>
      <c r="N23" s="43">
        <v>-2.927</v>
      </c>
      <c r="O23" s="43">
        <v>-5.1840000000000002</v>
      </c>
      <c r="P23" s="43">
        <v>-2.5390000000000001</v>
      </c>
      <c r="Q23" s="43">
        <v>-2.645</v>
      </c>
      <c r="R23" s="43">
        <v>-2.645</v>
      </c>
      <c r="T23" s="43">
        <v>-11.750999999999999</v>
      </c>
      <c r="U23" s="43">
        <v>-2.9359999999999999</v>
      </c>
      <c r="V23" s="43">
        <v>-8.8149999999999995</v>
      </c>
      <c r="W23" s="43">
        <v>-2.7930000000000001</v>
      </c>
      <c r="X23" s="43">
        <v>-6.0220000000000002</v>
      </c>
      <c r="Y23" s="43">
        <v>-3.0870000000000002</v>
      </c>
      <c r="Z23" s="43">
        <v>-2.9359999999999999</v>
      </c>
      <c r="AA23" s="43">
        <v>-2.9359999999999999</v>
      </c>
      <c r="AC23" s="43">
        <v>-10.797000000000001</v>
      </c>
      <c r="AD23" s="43">
        <v>-1.599</v>
      </c>
      <c r="AE23" s="43">
        <v>-9.1980000000000004</v>
      </c>
      <c r="AF23" s="43">
        <v>-3.19</v>
      </c>
      <c r="AG23" s="43">
        <v>-6.008</v>
      </c>
      <c r="AH23" s="43">
        <v>-2.7869999999999999</v>
      </c>
      <c r="AI23" s="43">
        <v>-3.2210000000000001</v>
      </c>
      <c r="AJ23" s="43">
        <v>-3.2210000000000001</v>
      </c>
      <c r="AL23" s="43">
        <v>-13.358000000000001</v>
      </c>
      <c r="AM23" s="43">
        <v>-3.2559999999999998</v>
      </c>
      <c r="AN23" s="43">
        <v>-10.102</v>
      </c>
      <c r="AO23" s="43">
        <v>-4.5449999999999999</v>
      </c>
      <c r="AP23" s="43">
        <v>-5.5570000000000004</v>
      </c>
      <c r="AQ23" s="43">
        <v>-1.9219999999999999</v>
      </c>
      <c r="AR23" s="43">
        <v>-3.6349999999999998</v>
      </c>
      <c r="AS23" s="43">
        <v>-3.6349999999999998</v>
      </c>
    </row>
    <row r="24" spans="1:46" x14ac:dyDescent="0.35">
      <c r="A24" s="40" t="s">
        <v>116</v>
      </c>
      <c r="B24" s="43">
        <v>687.95600000000002</v>
      </c>
      <c r="C24" s="43">
        <f>B24-D24</f>
        <v>304.20300000000003</v>
      </c>
      <c r="D24" s="43">
        <v>383.75299999999999</v>
      </c>
      <c r="E24" s="43">
        <v>773.69200000000001</v>
      </c>
      <c r="F24" s="43">
        <v>-389.93899999999996</v>
      </c>
      <c r="G24" s="43">
        <v>-232.75799999999998</v>
      </c>
      <c r="H24" s="43">
        <v>-157.18099999999998</v>
      </c>
      <c r="I24" s="43">
        <v>-157.18099999999998</v>
      </c>
      <c r="K24" s="43">
        <v>643.25800000000004</v>
      </c>
      <c r="L24" s="43">
        <v>309.01199999999994</v>
      </c>
      <c r="M24" s="43">
        <v>334.24599999999998</v>
      </c>
      <c r="N24" s="43">
        <v>731.279</v>
      </c>
      <c r="O24" s="43">
        <v>-397.03300000000002</v>
      </c>
      <c r="P24" s="43">
        <v>-234.095</v>
      </c>
      <c r="Q24" s="43">
        <v>-162.93800000000002</v>
      </c>
      <c r="R24" s="43">
        <v>-162.93800000000002</v>
      </c>
      <c r="T24" s="43">
        <v>637.04700000000003</v>
      </c>
      <c r="U24" s="43">
        <v>268.572</v>
      </c>
      <c r="V24" s="43">
        <v>368.47499999999997</v>
      </c>
      <c r="W24" s="43">
        <v>701.66200000000003</v>
      </c>
      <c r="X24" s="43">
        <v>-333.18699999999995</v>
      </c>
      <c r="Y24" s="43">
        <v>-179.934</v>
      </c>
      <c r="Z24" s="43">
        <v>-153.25399999999999</v>
      </c>
      <c r="AA24" s="43">
        <v>-153.25399999999999</v>
      </c>
      <c r="AC24" s="43">
        <v>602.41399999999999</v>
      </c>
      <c r="AD24" s="43">
        <v>315.21899999999999</v>
      </c>
      <c r="AE24" s="43">
        <v>287.19499999999999</v>
      </c>
      <c r="AF24" s="43">
        <v>655.89800000000002</v>
      </c>
      <c r="AG24" s="43">
        <v>-368.70299999999997</v>
      </c>
      <c r="AH24" s="43">
        <v>-210.81100000000001</v>
      </c>
      <c r="AI24" s="43">
        <v>-157.892</v>
      </c>
      <c r="AJ24" s="43">
        <v>-157.892</v>
      </c>
      <c r="AL24" s="43">
        <v>603.58000000000004</v>
      </c>
      <c r="AM24" s="43">
        <v>234.58600000000001</v>
      </c>
      <c r="AN24" s="43">
        <v>368.99400000000003</v>
      </c>
      <c r="AO24" s="43">
        <v>684.40700000000004</v>
      </c>
      <c r="AP24" s="43">
        <v>-315.41300000000001</v>
      </c>
      <c r="AQ24" s="43">
        <v>-176.703</v>
      </c>
      <c r="AR24" s="43">
        <v>-138.71</v>
      </c>
      <c r="AS24" s="43">
        <v>-138.71</v>
      </c>
    </row>
    <row r="25" spans="1:46" x14ac:dyDescent="0.35">
      <c r="A25" s="40"/>
      <c r="B25" s="43"/>
      <c r="C25" s="43"/>
      <c r="D25" s="43"/>
      <c r="E25" s="43"/>
      <c r="F25" s="43"/>
      <c r="G25" s="43"/>
      <c r="H25" s="43"/>
      <c r="I25" s="43"/>
      <c r="K25" s="43"/>
      <c r="L25" s="43"/>
      <c r="M25" s="43"/>
      <c r="N25" s="43"/>
      <c r="O25" s="43"/>
      <c r="P25" s="43"/>
      <c r="Q25" s="43"/>
      <c r="R25" s="43"/>
      <c r="T25" s="43"/>
      <c r="U25" s="43"/>
      <c r="V25" s="43"/>
      <c r="W25" s="43"/>
      <c r="X25" s="43"/>
      <c r="Y25" s="43"/>
      <c r="Z25" s="43"/>
      <c r="AA25" s="43"/>
      <c r="AC25" s="43"/>
      <c r="AD25" s="43"/>
      <c r="AE25" s="43"/>
      <c r="AF25" s="43"/>
      <c r="AG25" s="43"/>
      <c r="AH25" s="43"/>
      <c r="AI25" s="43"/>
      <c r="AJ25" s="43"/>
      <c r="AL25" s="43"/>
      <c r="AM25" s="43"/>
      <c r="AN25" s="43"/>
      <c r="AO25" s="43"/>
      <c r="AP25" s="43"/>
      <c r="AQ25" s="43"/>
      <c r="AR25" s="43"/>
      <c r="AS25" s="43"/>
    </row>
    <row r="26" spans="1:46" x14ac:dyDescent="0.35">
      <c r="A26" s="38" t="s">
        <v>117</v>
      </c>
      <c r="B26" s="31">
        <v>5.69</v>
      </c>
      <c r="C26" s="31">
        <v>2.31</v>
      </c>
      <c r="D26" s="31">
        <v>3.4039999999999999</v>
      </c>
      <c r="E26" s="31">
        <v>6.61</v>
      </c>
      <c r="F26" s="31">
        <v>-3.16</v>
      </c>
      <c r="G26" s="31">
        <v>-1.91</v>
      </c>
      <c r="H26" s="31">
        <v>-1.26</v>
      </c>
      <c r="I26" s="31">
        <v>-1.26</v>
      </c>
      <c r="K26" s="31">
        <v>4.42</v>
      </c>
      <c r="L26" s="31">
        <v>2.21</v>
      </c>
      <c r="M26" s="31">
        <v>2.23</v>
      </c>
      <c r="N26" s="31">
        <v>5.32</v>
      </c>
      <c r="O26" s="31">
        <v>-3.02</v>
      </c>
      <c r="P26" s="31">
        <v>-1.79</v>
      </c>
      <c r="Q26" s="31">
        <v>-1.23</v>
      </c>
      <c r="R26" s="31">
        <v>-1.23</v>
      </c>
      <c r="T26" s="31">
        <v>4.1399999999999997</v>
      </c>
      <c r="U26" s="31">
        <v>1.82</v>
      </c>
      <c r="V26" s="31">
        <v>2.34</v>
      </c>
      <c r="W26" s="31">
        <v>4.87</v>
      </c>
      <c r="X26" s="31">
        <v>-2.44</v>
      </c>
      <c r="Y26" s="31">
        <v>-1.33</v>
      </c>
      <c r="Z26" s="31">
        <v>-1.1100000000000001</v>
      </c>
      <c r="AA26" s="31">
        <v>-1.1100000000000001</v>
      </c>
      <c r="AC26" s="31">
        <v>3.56</v>
      </c>
      <c r="AD26" s="31">
        <v>1.97</v>
      </c>
      <c r="AE26" s="31">
        <v>1.62</v>
      </c>
      <c r="AF26" s="31">
        <v>4.1399999999999997</v>
      </c>
      <c r="AG26" s="31">
        <v>-2.48</v>
      </c>
      <c r="AH26" s="31">
        <v>-1.43</v>
      </c>
      <c r="AI26" s="31">
        <v>-1.05</v>
      </c>
      <c r="AJ26" s="31">
        <v>-1.05</v>
      </c>
      <c r="AL26" s="31">
        <v>3.26</v>
      </c>
      <c r="AM26" s="31">
        <v>1.37</v>
      </c>
      <c r="AN26" s="31">
        <v>1.92</v>
      </c>
      <c r="AO26" s="31">
        <v>4.0599999999999996</v>
      </c>
      <c r="AP26" s="31">
        <v>-1.93</v>
      </c>
      <c r="AQ26" s="31">
        <v>-1.0900000000000001</v>
      </c>
      <c r="AR26" s="31">
        <v>-0.84</v>
      </c>
      <c r="AS26" s="31">
        <v>-0.84</v>
      </c>
    </row>
    <row r="27" spans="1:46" x14ac:dyDescent="0.35">
      <c r="A27" s="38" t="s">
        <v>118</v>
      </c>
      <c r="B27" s="31">
        <v>-0.38</v>
      </c>
      <c r="C27" s="31">
        <v>7.0000000000000007E-2</v>
      </c>
      <c r="D27" s="31">
        <v>-0.45</v>
      </c>
      <c r="E27" s="31">
        <v>-0.59</v>
      </c>
      <c r="F27" s="31">
        <v>0.13</v>
      </c>
      <c r="G27" s="31">
        <v>7.0000000000000007E-2</v>
      </c>
      <c r="H27" s="31">
        <v>0.06</v>
      </c>
      <c r="I27" s="31">
        <v>0.06</v>
      </c>
      <c r="K27" s="31">
        <v>0.24</v>
      </c>
      <c r="L27" s="31">
        <v>0.06</v>
      </c>
      <c r="M27" s="31">
        <v>0.18</v>
      </c>
      <c r="N27" s="31">
        <v>0.06</v>
      </c>
      <c r="O27" s="31">
        <v>0.13</v>
      </c>
      <c r="P27" s="31">
        <v>0.06</v>
      </c>
      <c r="Q27" s="31">
        <v>0.06</v>
      </c>
      <c r="R27" s="31">
        <v>0.06</v>
      </c>
      <c r="T27" s="31">
        <v>0.27</v>
      </c>
      <c r="U27" s="31">
        <v>7.0000000000000007E-2</v>
      </c>
      <c r="V27" s="31">
        <v>0.2</v>
      </c>
      <c r="W27" s="31">
        <v>7.0000000000000007E-2</v>
      </c>
      <c r="X27" s="31">
        <v>0.13</v>
      </c>
      <c r="Y27" s="31">
        <v>0.06</v>
      </c>
      <c r="Z27" s="31">
        <v>0.06</v>
      </c>
      <c r="AA27" s="31">
        <v>0.06</v>
      </c>
      <c r="AC27" s="31">
        <v>0.26</v>
      </c>
      <c r="AD27" s="31">
        <v>0.08</v>
      </c>
      <c r="AE27" s="31">
        <v>0.18</v>
      </c>
      <c r="AF27" s="31">
        <v>0.06</v>
      </c>
      <c r="AG27" s="31">
        <v>0.12</v>
      </c>
      <c r="AH27" s="31">
        <v>0.06</v>
      </c>
      <c r="AI27" s="31">
        <v>0.06</v>
      </c>
      <c r="AJ27" s="31">
        <v>0.06</v>
      </c>
      <c r="AL27" s="31">
        <v>0.25</v>
      </c>
      <c r="AM27" s="31">
        <v>0.06</v>
      </c>
      <c r="AN27" s="31">
        <v>0.19</v>
      </c>
      <c r="AO27" s="31">
        <v>0.05</v>
      </c>
      <c r="AP27" s="31">
        <v>0.13</v>
      </c>
      <c r="AQ27" s="31">
        <v>7.0000000000000007E-2</v>
      </c>
      <c r="AR27" s="31">
        <v>0.06</v>
      </c>
      <c r="AS27" s="31">
        <v>0.06</v>
      </c>
    </row>
    <row r="28" spans="1:46" x14ac:dyDescent="0.35">
      <c r="A28" s="38" t="s">
        <v>119</v>
      </c>
      <c r="B28" s="31">
        <v>5.31</v>
      </c>
      <c r="C28" s="31">
        <v>2.38</v>
      </c>
      <c r="D28" s="31">
        <v>2.95</v>
      </c>
      <c r="E28" s="31">
        <v>6.02</v>
      </c>
      <c r="F28" s="31">
        <v>-3.03</v>
      </c>
      <c r="G28" s="31">
        <v>-1.84</v>
      </c>
      <c r="H28" s="31">
        <v>-1.2</v>
      </c>
      <c r="I28" s="31">
        <v>-1.2</v>
      </c>
      <c r="K28" s="31">
        <v>4.66</v>
      </c>
      <c r="L28" s="31">
        <v>2.27</v>
      </c>
      <c r="M28" s="31">
        <v>2.41</v>
      </c>
      <c r="N28" s="31">
        <v>5.38</v>
      </c>
      <c r="O28" s="31">
        <v>-2.89</v>
      </c>
      <c r="P28" s="31">
        <v>-1.73</v>
      </c>
      <c r="Q28" s="31">
        <v>-1.17</v>
      </c>
      <c r="R28" s="31">
        <v>-1.17</v>
      </c>
      <c r="T28" s="31">
        <v>4.41</v>
      </c>
      <c r="U28" s="31">
        <v>1.89</v>
      </c>
      <c r="V28" s="31">
        <v>2.54</v>
      </c>
      <c r="W28" s="31">
        <v>4.9400000000000004</v>
      </c>
      <c r="X28" s="31">
        <v>-2.31</v>
      </c>
      <c r="Y28" s="31">
        <v>-1.27</v>
      </c>
      <c r="Z28" s="31">
        <v>-1.05</v>
      </c>
      <c r="AA28" s="31">
        <v>-1.05</v>
      </c>
      <c r="AC28" s="31">
        <v>3.82</v>
      </c>
      <c r="AD28" s="31">
        <v>2.0499999999999998</v>
      </c>
      <c r="AE28" s="31">
        <v>1.8</v>
      </c>
      <c r="AF28" s="31">
        <v>4.2</v>
      </c>
      <c r="AG28" s="31">
        <v>-2.36</v>
      </c>
      <c r="AH28" s="31">
        <v>-1.37</v>
      </c>
      <c r="AI28" s="31">
        <v>-0.99</v>
      </c>
      <c r="AJ28" s="31">
        <v>-0.99</v>
      </c>
      <c r="AL28" s="31">
        <v>3.51</v>
      </c>
      <c r="AM28" s="31">
        <v>1.43</v>
      </c>
      <c r="AN28" s="31">
        <v>2.11</v>
      </c>
      <c r="AO28" s="31">
        <v>4.1100000000000003</v>
      </c>
      <c r="AP28" s="31">
        <v>-1.8</v>
      </c>
      <c r="AQ28" s="31">
        <v>-1.02</v>
      </c>
      <c r="AR28" s="31">
        <v>-0.78</v>
      </c>
      <c r="AS28" s="31">
        <v>-0.78</v>
      </c>
    </row>
    <row r="29" spans="1:46" ht="29" x14ac:dyDescent="0.35">
      <c r="A29" s="50" t="s">
        <v>120</v>
      </c>
      <c r="B29" s="50"/>
      <c r="C29" s="50"/>
    </row>
    <row r="32" spans="1:46" ht="17.25" customHeight="1" x14ac:dyDescent="0.35">
      <c r="A32" s="57" t="s">
        <v>121</v>
      </c>
      <c r="B32" s="23" t="s">
        <v>1</v>
      </c>
      <c r="C32" s="23" t="s">
        <v>2</v>
      </c>
      <c r="D32" s="23" t="s">
        <v>3</v>
      </c>
      <c r="E32" s="23" t="s">
        <v>4</v>
      </c>
      <c r="F32" s="23" t="s">
        <v>5</v>
      </c>
      <c r="G32" s="23" t="s">
        <v>6</v>
      </c>
      <c r="H32" s="23" t="s">
        <v>7</v>
      </c>
      <c r="I32" s="23" t="s">
        <v>8</v>
      </c>
      <c r="J32" s="23" t="s">
        <v>9</v>
      </c>
      <c r="K32" s="23" t="s">
        <v>10</v>
      </c>
      <c r="L32" s="23" t="s">
        <v>11</v>
      </c>
      <c r="M32" s="23" t="s">
        <v>12</v>
      </c>
      <c r="N32" s="23" t="s">
        <v>13</v>
      </c>
      <c r="O32" s="23" t="s">
        <v>14</v>
      </c>
      <c r="P32" s="23" t="s">
        <v>15</v>
      </c>
      <c r="Q32" s="23" t="s">
        <v>16</v>
      </c>
      <c r="R32" s="23" t="s">
        <v>17</v>
      </c>
      <c r="S32" s="23" t="s">
        <v>18</v>
      </c>
      <c r="T32" s="23" t="s">
        <v>19</v>
      </c>
      <c r="U32" s="23" t="s">
        <v>20</v>
      </c>
      <c r="AI32" s="4"/>
      <c r="AN32" s="4"/>
      <c r="AP32" s="4"/>
      <c r="AR32" s="4"/>
      <c r="AT32" s="4"/>
    </row>
    <row r="33" spans="1:46" ht="14.25" customHeight="1" x14ac:dyDescent="0.35">
      <c r="A33" s="58"/>
      <c r="B33" s="23" t="s">
        <v>21</v>
      </c>
      <c r="C33" s="23" t="s">
        <v>21</v>
      </c>
      <c r="D33" s="23" t="s">
        <v>21</v>
      </c>
      <c r="E33" s="23" t="s">
        <v>21</v>
      </c>
      <c r="F33" s="23" t="s">
        <v>21</v>
      </c>
      <c r="G33" s="23" t="s">
        <v>21</v>
      </c>
      <c r="H33" s="23" t="s">
        <v>21</v>
      </c>
      <c r="I33" s="23" t="s">
        <v>21</v>
      </c>
      <c r="J33" s="23" t="s">
        <v>21</v>
      </c>
      <c r="K33" s="23" t="s">
        <v>21</v>
      </c>
      <c r="L33" s="23" t="s">
        <v>21</v>
      </c>
      <c r="M33" s="23" t="s">
        <v>21</v>
      </c>
      <c r="N33" s="23" t="s">
        <v>21</v>
      </c>
      <c r="O33" s="23" t="s">
        <v>21</v>
      </c>
      <c r="P33" s="23" t="s">
        <v>21</v>
      </c>
      <c r="Q33" s="23" t="s">
        <v>21</v>
      </c>
      <c r="R33" s="23" t="s">
        <v>21</v>
      </c>
      <c r="S33" s="23" t="s">
        <v>21</v>
      </c>
      <c r="T33" s="23" t="s">
        <v>21</v>
      </c>
      <c r="U33" s="23" t="s">
        <v>21</v>
      </c>
      <c r="AI33" s="5"/>
      <c r="AN33" s="5"/>
      <c r="AP33" s="5"/>
      <c r="AR33" s="5"/>
      <c r="AT33" s="5"/>
    </row>
    <row r="34" spans="1:46" x14ac:dyDescent="0.35">
      <c r="A34" s="36" t="s">
        <v>90</v>
      </c>
      <c r="B34" s="35">
        <v>838.69500000000005</v>
      </c>
      <c r="C34" s="35">
        <v>586.71699999999998</v>
      </c>
      <c r="D34" s="35">
        <v>-970.78800000000001</v>
      </c>
      <c r="E34" s="35">
        <v>-356.83800000000002</v>
      </c>
      <c r="F34" s="35">
        <v>680.88300000000004</v>
      </c>
      <c r="G34" s="35">
        <v>429.322</v>
      </c>
      <c r="H34" s="35">
        <v>-895.63800000000003</v>
      </c>
      <c r="I34" s="35">
        <v>-328.58100000000002</v>
      </c>
      <c r="J34" s="35">
        <v>720.86</v>
      </c>
      <c r="K34" s="35">
        <v>420.26400000000001</v>
      </c>
      <c r="L34" s="35">
        <v>-942.16600000000005</v>
      </c>
      <c r="M34" s="35">
        <v>-334.98899999999998</v>
      </c>
      <c r="N34" s="35">
        <v>821.84100000000001</v>
      </c>
      <c r="O34" s="35">
        <v>498.38600000000002</v>
      </c>
      <c r="P34" s="35">
        <v>-780.45799999999997</v>
      </c>
      <c r="Q34" s="35">
        <v>-321.666</v>
      </c>
      <c r="R34" s="35">
        <v>808.53700000000003</v>
      </c>
      <c r="S34" s="35">
        <v>373.12799999999999</v>
      </c>
      <c r="T34" s="35">
        <v>-913.57100000000003</v>
      </c>
      <c r="U34" s="35">
        <v>-312.62400000000002</v>
      </c>
      <c r="AI34" s="6"/>
      <c r="AN34" s="6"/>
      <c r="AP34" s="6"/>
      <c r="AR34" s="6"/>
      <c r="AT34" s="6"/>
    </row>
    <row r="35" spans="1:46" x14ac:dyDescent="0.35">
      <c r="A35" s="36" t="s">
        <v>95</v>
      </c>
      <c r="B35" s="24">
        <v>-82.614000000000004</v>
      </c>
      <c r="C35" s="24">
        <v>-67.144000000000005</v>
      </c>
      <c r="D35" s="24">
        <v>-48.734999999999999</v>
      </c>
      <c r="E35" s="24">
        <v>-13.188000000000001</v>
      </c>
      <c r="F35" s="24">
        <v>-82.034000000000006</v>
      </c>
      <c r="G35" s="24">
        <v>-71.784000000000006</v>
      </c>
      <c r="H35" s="24">
        <v>-49.115000000000002</v>
      </c>
      <c r="I35" s="24">
        <v>-18.734999999999999</v>
      </c>
      <c r="J35" s="24">
        <v>-63.677999999999997</v>
      </c>
      <c r="K35" s="24">
        <v>-53.831000000000003</v>
      </c>
      <c r="L35" s="24">
        <v>-32.707999999999998</v>
      </c>
      <c r="M35" s="24">
        <v>-12.916</v>
      </c>
      <c r="N35" s="24">
        <v>-69.697999999999993</v>
      </c>
      <c r="O35" s="24">
        <v>-56.661000000000001</v>
      </c>
      <c r="P35" s="24">
        <v>-41.494999999999997</v>
      </c>
      <c r="Q35" s="24">
        <v>-16.161000000000001</v>
      </c>
      <c r="R35" s="24">
        <v>-61.954999999999998</v>
      </c>
      <c r="S35" s="24">
        <v>-52.718000000000004</v>
      </c>
      <c r="T35" s="24">
        <v>-39.371000000000002</v>
      </c>
      <c r="U35" s="24">
        <v>-15.62</v>
      </c>
      <c r="AI35" s="6"/>
      <c r="AN35" s="6"/>
      <c r="AP35" s="6"/>
      <c r="AR35" s="6"/>
      <c r="AT35" s="6"/>
    </row>
    <row r="36" spans="1:46" x14ac:dyDescent="0.35">
      <c r="A36" s="36" t="s">
        <v>122</v>
      </c>
      <c r="B36" s="44">
        <v>756.08100000000002</v>
      </c>
      <c r="C36" s="44">
        <v>519.57299999999998</v>
      </c>
      <c r="D36" s="44">
        <v>-1019.523</v>
      </c>
      <c r="E36" s="44">
        <v>-370.02600000000001</v>
      </c>
      <c r="F36" s="44">
        <v>598.84900000000005</v>
      </c>
      <c r="G36" s="44">
        <v>357.53800000000001</v>
      </c>
      <c r="H36" s="44">
        <v>-944.75300000000004</v>
      </c>
      <c r="I36" s="44">
        <v>-347.31600000000003</v>
      </c>
      <c r="J36" s="44">
        <v>657.18200000000002</v>
      </c>
      <c r="K36" s="44">
        <v>366.43299999999999</v>
      </c>
      <c r="L36" s="44">
        <v>-974.87400000000002</v>
      </c>
      <c r="M36" s="44">
        <v>-347.90499999999997</v>
      </c>
      <c r="N36" s="44">
        <v>752.14300000000003</v>
      </c>
      <c r="O36" s="44">
        <v>441.72500000000002</v>
      </c>
      <c r="P36" s="44">
        <v>-821.95299999999997</v>
      </c>
      <c r="Q36" s="44">
        <v>-337.827</v>
      </c>
      <c r="R36" s="44">
        <v>746.58199999999999</v>
      </c>
      <c r="S36" s="44">
        <v>320.40999999999997</v>
      </c>
      <c r="T36" s="44">
        <v>-952.94200000000001</v>
      </c>
      <c r="U36" s="44">
        <v>-328.24400000000003</v>
      </c>
      <c r="AI36" s="6"/>
      <c r="AN36" s="6"/>
      <c r="AP36" s="6"/>
      <c r="AR36" s="6"/>
      <c r="AT36" s="6"/>
    </row>
  </sheetData>
  <mergeCells count="43">
    <mergeCell ref="AI17:AJ17"/>
    <mergeCell ref="X17:Y17"/>
    <mergeCell ref="Z17:AA17"/>
    <mergeCell ref="AC17:AD17"/>
    <mergeCell ref="AE17:AF17"/>
    <mergeCell ref="AG17:AH17"/>
    <mergeCell ref="AP6:AQ6"/>
    <mergeCell ref="AL17:AM17"/>
    <mergeCell ref="AN17:AO17"/>
    <mergeCell ref="AP17:AQ17"/>
    <mergeCell ref="AR17:AS17"/>
    <mergeCell ref="B6:C6"/>
    <mergeCell ref="AR6:AS6"/>
    <mergeCell ref="A17:A18"/>
    <mergeCell ref="F17:G17"/>
    <mergeCell ref="H17:I17"/>
    <mergeCell ref="K17:L17"/>
    <mergeCell ref="M17:N17"/>
    <mergeCell ref="O17:P17"/>
    <mergeCell ref="Q17:R17"/>
    <mergeCell ref="T17:U17"/>
    <mergeCell ref="V17:W17"/>
    <mergeCell ref="AE6:AF6"/>
    <mergeCell ref="AG6:AH6"/>
    <mergeCell ref="AI6:AJ6"/>
    <mergeCell ref="AL6:AM6"/>
    <mergeCell ref="AN6:AO6"/>
    <mergeCell ref="B17:C17"/>
    <mergeCell ref="A32:A33"/>
    <mergeCell ref="AC6:AD6"/>
    <mergeCell ref="A6:A7"/>
    <mergeCell ref="F6:G6"/>
    <mergeCell ref="H6:I6"/>
    <mergeCell ref="K6:L6"/>
    <mergeCell ref="M6:N6"/>
    <mergeCell ref="O6:P6"/>
    <mergeCell ref="Q6:R6"/>
    <mergeCell ref="T6:U6"/>
    <mergeCell ref="V6:W6"/>
    <mergeCell ref="X6:Y6"/>
    <mergeCell ref="Z6:AA6"/>
    <mergeCell ref="D6:E6"/>
    <mergeCell ref="D17:E17"/>
  </mergeCells>
  <printOptions verticalCentered="1"/>
  <pageMargins left="0.2" right="0.2" top="0.2" bottom="0.2" header="0" footer="0"/>
  <pageSetup scale="85" orientation="landscape" horizontalDpi="1200" verticalDpi="1200" r:id="rId1"/>
  <colBreaks count="2" manualBreakCount="2">
    <brk id="10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Income Statement</vt:lpstr>
      <vt:lpstr>Balance Sheet</vt:lpstr>
      <vt:lpstr>Cash Flows</vt:lpstr>
      <vt:lpstr>Non-GAAP Reconciliations</vt:lpstr>
      <vt:lpstr>'Balance Sheet'!Print_Titles</vt:lpstr>
      <vt:lpstr>'Cash Flows'!Print_Titles</vt:lpstr>
      <vt:lpstr>'Income Statement'!Print_Titles</vt:lpstr>
      <vt:lpstr>'Non-GAAP Reconciliations'!Print_Titles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H&amp;R Block Historical Financials</dc:title>
  <dc:subject/>
  <dc:creator>openpyxl</dc:creator>
  <cp:keywords/>
  <dc:description/>
  <cp:lastModifiedBy>Hamilton, Maxx</cp:lastModifiedBy>
  <cp:revision/>
  <dcterms:created xsi:type="dcterms:W3CDTF">2026-02-12T20:07:30Z</dcterms:created>
  <dcterms:modified xsi:type="dcterms:W3CDTF">2026-08-11T18:36:22Z</dcterms:modified>
  <cp:category/>
  <cp:contentStatus/>
</cp:coreProperties>
</file>